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onitoraggio FERS/PERSONALE/TRASPARENZA/"/>
    </mc:Choice>
  </mc:AlternateContent>
  <xr:revisionPtr revIDLastSave="0" documentId="13_ncr:1_{AE661183-3120-E64A-A3DA-551900EEB9E0}" xr6:coauthVersionLast="46" xr6:coauthVersionMax="46" xr10:uidLastSave="{00000000-0000-0000-0000-000000000000}"/>
  <bookViews>
    <workbookView xWindow="0" yWindow="600" windowWidth="38400" windowHeight="19400" tabRatio="500" xr2:uid="{00000000-000D-0000-FFFF-FFFF00000000}"/>
  </bookViews>
  <sheets>
    <sheet name="Collaboratori_2020" sheetId="1" r:id="rId1"/>
  </sheets>
  <definedNames>
    <definedName name="_xlnm._FilterDatabase" localSheetId="0" hidden="1">Collaboratori_2020!$A$2:$N$17</definedName>
    <definedName name="_xlnm.Print_Titles" localSheetId="0">Collaboratori_2020!$2:$2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H35" i="1"/>
  <c r="H34" i="1"/>
  <c r="H33" i="1"/>
  <c r="H24" i="1"/>
  <c r="H13" i="1"/>
</calcChain>
</file>

<file path=xl/sharedStrings.xml><?xml version="1.0" encoding="utf-8"?>
<sst xmlns="http://schemas.openxmlformats.org/spreadsheetml/2006/main" count="370" uniqueCount="217">
  <si>
    <t>Tipologia di Contratto</t>
  </si>
  <si>
    <t>Fine Contratto</t>
  </si>
  <si>
    <t>Inizio Contratto</t>
  </si>
  <si>
    <t>Estremi contratto</t>
  </si>
  <si>
    <t>Tipo di procedura seguita e numero partecipanti</t>
  </si>
  <si>
    <t>Oggetto della prestazione e            Ragione dell'incarico</t>
  </si>
  <si>
    <t>Nome Collaboratore</t>
  </si>
  <si>
    <t>ANGELO ANTONIO CAVALLUZZI</t>
  </si>
  <si>
    <t>LUCA PELLICANI</t>
  </si>
  <si>
    <t>Operatore cinematografico di cabina/proiezionista Cineporti di Puglia/Bari</t>
  </si>
  <si>
    <t>NICOLA MORISCO</t>
  </si>
  <si>
    <t>MARIA LAURORA</t>
  </si>
  <si>
    <t>SERAFINO ANTONIO GIGANTE</t>
  </si>
  <si>
    <t>PIERLUIGI DEL CARMINE</t>
  </si>
  <si>
    <t>SARA VENTUROLI GALIZIA</t>
  </si>
  <si>
    <t>Operatore cinematografico di cabina/proiezionista Cineporto Lecce</t>
  </si>
  <si>
    <t>ANTONELLA LIUZZI</t>
  </si>
  <si>
    <t>VALENTINA GIGANTE</t>
  </si>
  <si>
    <t>SIMONA RUSSO</t>
  </si>
  <si>
    <t>SILVIA TARANTINI</t>
  </si>
  <si>
    <t>SERGE D'ORIA</t>
  </si>
  <si>
    <t>MARCO PESOLO</t>
  </si>
  <si>
    <t>ALESSANDRO BASTA</t>
  </si>
  <si>
    <t>MARIO MUSCOGIURI</t>
  </si>
  <si>
    <t>ROBERTA ANTONIA VERNICE</t>
  </si>
  <si>
    <t>BERENICE DI MATTO</t>
  </si>
  <si>
    <t>MICHELE STELLA</t>
  </si>
  <si>
    <t>GIUSEPPE PROCINO</t>
  </si>
  <si>
    <t>FRANCESCO GRANDE</t>
  </si>
  <si>
    <t>SALVATORE CHIRIVI'</t>
  </si>
  <si>
    <t>Avviso Pubblico Prot. N. 5387/15/U del 28/12/2015 -                Profilo 1 - n. 16 partecipanti</t>
  </si>
  <si>
    <t>Avviso Pubblico Prot. N. 5387/15/U del 28/12/2015 e riapertura dell'Avviso Pubblico Prot. N. 1498/18/U del 30/05/2018 - Profilo 5 -  n. 21 partecipanti</t>
  </si>
  <si>
    <t>Avviso Pubblico Prot. N. 5387/15/U del 28/12/2015 e riapertura dell'Avviso Pubblico Prot. N. 1498/18/U del 30/05/2018 - Profilo 3 -  n. 45 partecipanti</t>
  </si>
  <si>
    <t>Contratto di collaborazione</t>
  </si>
  <si>
    <t>Avviso Pubblico Prot. N. 5387/15/U del 28/12/2015 -                Profilo 11 - n. 47 partecipanti</t>
  </si>
  <si>
    <t>Avviso Pubblico Prot. N. 5387/15/U del 28/12/2015 -                Profilo 2 - n. 167  partecipanti</t>
  </si>
  <si>
    <t>Avviso Pubblico Prot. N. 5387/15/U del 28/12/2015  -                Profilo 4 - n. 27  partecipanti</t>
  </si>
  <si>
    <t>Avviso Pubblico Prot. N. 5387/15/U del 28/12/2015  -                Profilo 1 - n. 16 partecipanti</t>
  </si>
  <si>
    <t>Avviso Pubblico Prot. N. 5387/15/U del 28/12/2015  -                Profilo 7 - n. 55 partecipanti</t>
  </si>
  <si>
    <t xml:space="preserve"> Addetto alla gestione amministrativo/finanziaria dei progetti</t>
  </si>
  <si>
    <t xml:space="preserve"> Addetto alla ideazione, organizzazione e gestione di azioni di audience development in ambito culturale, con particolare riferimento alle scuole</t>
  </si>
  <si>
    <t>Addetto per le attività di catalogazione, conservazione e promozione del patrimonio</t>
  </si>
  <si>
    <t>Addetto alla ideazione, organizzazione e gestione di azioni di audience development in ambito culturale, con particolare riferimento alle scuole</t>
  </si>
  <si>
    <t>Avviso Pubblico Prot. N. 5387/15/U del 28/12/2015 e riapertura dell'Avviso del  04/12/2018 -                
Profilo 3 - n. 53 partecipanti</t>
  </si>
  <si>
    <t>Avviso Pubblico Prot. N. 5387/15/U del 28/12/2015 -                Profilo 2 - n. 167 partecipanti</t>
  </si>
  <si>
    <t>Avviso Pubblico Prot. N. 5387/15/U del 28/12/2015 -                Profilo 9 - n. 41 partecipanti</t>
  </si>
  <si>
    <t>Supporto alla gestione procedurale e amministrativa del progetto Viva Cinema 2019/2020</t>
  </si>
  <si>
    <t xml:space="preserve">Supporto amministrativo/contabile alla gestione di tutte le fasi amministrative e propriamente contabili che attengono alle attività della Fondazione AFC </t>
  </si>
  <si>
    <t>Addetto al supporto alle attività dell’Ufficio Produzioni</t>
  </si>
  <si>
    <t xml:space="preserve">Supporto organizzazione e gestione iniziative Cineporti di Puglia/Bari e e supporto all’Ufficio produzioni </t>
  </si>
  <si>
    <t>Proroga contratto di collaborazione</t>
  </si>
  <si>
    <t>Prot. N. 4210/19/U  del 20/12/2019</t>
  </si>
  <si>
    <t>Prot. N. 4211/19/U  del 20/12/2019</t>
  </si>
  <si>
    <t>Prot. N. 4212/19/U  del 20/12/2019</t>
  </si>
  <si>
    <t>Prot. N. 4213/19/U  del 20/12/2019</t>
  </si>
  <si>
    <t>Prot. N. 4214/19/U  del 20/12/2019</t>
  </si>
  <si>
    <t>ROBERTA INTRONA</t>
  </si>
  <si>
    <t>Prot. N. 4215/19/U  del 20/12/2019</t>
  </si>
  <si>
    <t>Prot. N. 4216/19/U  del 20/12/2019</t>
  </si>
  <si>
    <t>Prot. N. 4221/19/U  del 20/12/2019</t>
  </si>
  <si>
    <t>31/12/2020</t>
  </si>
  <si>
    <t>Addetto per la consulenza sulle procedure amministrative ed. 2020 Festival Bif&amp;st</t>
  </si>
  <si>
    <t>15/03/2020</t>
  </si>
  <si>
    <t>Avviso Pubblico Prot. N. 5387/15/U del 28/12/2015 e riapertura dell'Avviso del  15/10/2019 -                
Profilo 3 - n. 59 partecipanti</t>
  </si>
  <si>
    <t>Avviso Pubblico Prot. N. 5387/15/U del 28/12/2015 e riapertura dell'Avviso Prot. N. 1498/18/U del 30/05/2018 -                                                                        Profilo 10 - n. 44 partecipanti</t>
  </si>
  <si>
    <t>Prot. N. 4223/19/U  del 20/12/2019</t>
  </si>
  <si>
    <t>Prot. N. 4224/19/U  del 20/12/2019</t>
  </si>
  <si>
    <t>Prot. N. 4225/19/U  del 20/12/2019</t>
  </si>
  <si>
    <t>Prot. N. 4226/19/U  del 20/12/2019</t>
  </si>
  <si>
    <t>Prot. N. 4227/19/U  del 20/12/2019</t>
  </si>
  <si>
    <t>Prot. N. 4228/19/U  del 20/12/2019</t>
  </si>
  <si>
    <t>Prot. N. 4229/19/U  del 20/12/2019</t>
  </si>
  <si>
    <t>Assistenza alla organizzazione e gestione di eventi culturali e audiovisivi organizzati presso i Cineporti di Puglia/Bari, con particolare riferimento alla comunicazione degli stessi</t>
  </si>
  <si>
    <t>Addetto alle attività di segreteria di progetto</t>
  </si>
  <si>
    <t>Addetto alle attività di ufficio stampa di attività culturali</t>
  </si>
  <si>
    <r>
      <t xml:space="preserve">31/10/2020 </t>
    </r>
    <r>
      <rPr>
        <sz val="18"/>
        <rFont val="Calibri"/>
        <family val="2"/>
      </rPr>
      <t>*</t>
    </r>
  </si>
  <si>
    <r>
      <t xml:space="preserve">* </t>
    </r>
    <r>
      <rPr>
        <sz val="12"/>
        <color rgb="FF000000"/>
        <rFont val="Calibri"/>
        <family val="2"/>
      </rPr>
      <t>Contratto sospeso il 31/03/2020 a causa dell'emergenza Covid-19 per sospensione attività Festival</t>
    </r>
  </si>
  <si>
    <t>Note</t>
  </si>
  <si>
    <t>MARTINA LOVASCIO</t>
  </si>
  <si>
    <t>Avviso Pubblico Prot. N. 5387/15/U del 28/12/2015 e riapertura dell'Avviso Prot. N. 1498/18/U del 30/05/2018 -              
  Profilo 2 - n. 173 partecipanti</t>
  </si>
  <si>
    <t>Prot. N. 0472/20/U  del 11/02/2020</t>
  </si>
  <si>
    <t>ANGELA BIANCA SAPONARI</t>
  </si>
  <si>
    <t>Prot. N. 0506/20/U  del 14/02/2020</t>
  </si>
  <si>
    <t>Prot. N. 0760/20/U  del 28/02/2020</t>
  </si>
  <si>
    <t>Supporto alla organizzazione, gestione accreditamento ospiti e supporto all’ospitalità  del "Festival del Cinema Europeo di Lecce 2020"</t>
  </si>
  <si>
    <t>Prot. N. 0334/20/U  del 31/01/2020</t>
  </si>
  <si>
    <t>Addetta alla segreteria organizzativa del "Festival del Cinema Europeo 2020"</t>
  </si>
  <si>
    <t>Addetta all'attività di ufficio stampa, con particolare riferimento ai social del Bif&amp;st 2020</t>
  </si>
  <si>
    <t>Avviso Pubblico Prot. N. 5387/15/U del 28/12/2015  e riapertura del 30/05/2018 dell'Avviso Prot. N. 1498/18/U - aggiornamento 15/11/2019
                Profilo 4 - n. 37  partecipanti</t>
  </si>
  <si>
    <t>Avviso Pubblico Prot. N. 5387/15/U del 28/12/2015  e riapertura del 30/05/2018 dell'Avviso Prot. N. 1498/18/U - aggiornamento 15 novembre  2019
                Profilo 2 - n. 207  partecipanti</t>
  </si>
  <si>
    <t>Supporto alla organizzazione e gestione del Bif&amp;st 2020, con particolare riferimento all'attività di coordinamento dell'organizzazione generale del progetto</t>
  </si>
  <si>
    <t>Supporto alla organizzazione e gestione di eventi culturali dell’Apulia Film House e supporto alla gestione delle produzioni audiovisive, dal punto di vista tecnico, logistico ed organizzativo/ Promozione AFH e CSC LAB</t>
  </si>
  <si>
    <r>
      <t xml:space="preserve">31/07/2020 </t>
    </r>
    <r>
      <rPr>
        <sz val="18"/>
        <color indexed="8"/>
        <rFont val="Calibri"/>
        <family val="2"/>
      </rPr>
      <t>*</t>
    </r>
  </si>
  <si>
    <r>
      <t>30/06/2020</t>
    </r>
    <r>
      <rPr>
        <sz val="18"/>
        <color indexed="8"/>
        <rFont val="Calibri"/>
        <family val="2"/>
      </rPr>
      <t xml:space="preserve"> *</t>
    </r>
  </si>
  <si>
    <r>
      <t xml:space="preserve">18/04/2020 </t>
    </r>
    <r>
      <rPr>
        <sz val="18"/>
        <color indexed="8"/>
        <rFont val="Calibri"/>
        <family val="2"/>
      </rPr>
      <t>*</t>
    </r>
  </si>
  <si>
    <r>
      <t xml:space="preserve">31/05/2020 </t>
    </r>
    <r>
      <rPr>
        <sz val="18"/>
        <color indexed="8"/>
        <rFont val="Calibri"/>
        <family val="2"/>
      </rPr>
      <t>*</t>
    </r>
  </si>
  <si>
    <t>Supporto organizzazione e gestione iniziative Cineporti di Puglia/Bari</t>
  </si>
  <si>
    <t>Avviso Pubblico Prot. N. 5387/15/U del 28/12/2015 e riapertura dell'Avviso Prot. N. 1498/18/U del 30/05/2018 -             
   Profilo 2 - n. 173 partecipanti</t>
  </si>
  <si>
    <t>LUIGI ABIUSI</t>
  </si>
  <si>
    <t>Pro. N. 1270/20/U del 07/05/2020</t>
  </si>
  <si>
    <t>NICOLA SALINARO</t>
  </si>
  <si>
    <t>GAETANO LABIANCA</t>
  </si>
  <si>
    <t>Prot. N. 1691/20/U del 19/06/2020</t>
  </si>
  <si>
    <t>FELICE LAUDADIO</t>
  </si>
  <si>
    <t>ANGELO CEGLIE</t>
  </si>
  <si>
    <t>ALESSANDRA RIZZI</t>
  </si>
  <si>
    <t>GIULIANA LA VOLPE</t>
  </si>
  <si>
    <t>PATRIZIA PROSPERI</t>
  </si>
  <si>
    <t>ORSETTA GREGORETTI</t>
  </si>
  <si>
    <t>Prot. N.1779/20/U  del 30/06/2020</t>
  </si>
  <si>
    <t>Prot. 1796/20/U del 01/07/2020</t>
  </si>
  <si>
    <t>Prot. 1797/20/U del 01/07/2020</t>
  </si>
  <si>
    <t>Prot. N. 1798/20/U del 01/07/2020</t>
  </si>
  <si>
    <t>Prot. N. 1799/20/U del 01/07/2020</t>
  </si>
  <si>
    <t>Prot. N. 1801/20/U del 01/07/2020</t>
  </si>
  <si>
    <t>Prot. N. 1802/20/U del 01/07/2020</t>
  </si>
  <si>
    <t>contratto di collaborazione</t>
  </si>
  <si>
    <t>Prot. N. 1803/207U del 01/07/2020</t>
  </si>
  <si>
    <t>Prot. 1804/20/U del 01/07/2020</t>
  </si>
  <si>
    <t>FRANCESCA TURRISI</t>
  </si>
  <si>
    <t>Prot. N. 1805/20/U del 01/07/2020</t>
  </si>
  <si>
    <t>Prot. N. 1816/20/U del 01/07/2020</t>
  </si>
  <si>
    <t>MATTEO CHIARELLO</t>
  </si>
  <si>
    <t>Prot. N. 2378/20/U del 28/07/2020</t>
  </si>
  <si>
    <t>Prot. N. 2424/20/U del 30/07/2020</t>
  </si>
  <si>
    <t>Prot. N. 2642/20/U del 19/08/2020</t>
  </si>
  <si>
    <t>MATTIA DI MISCIA</t>
  </si>
  <si>
    <t>GIOVANNA TUCCI</t>
  </si>
  <si>
    <t>Prot. N. 3535/20/U del 05/10/2020</t>
  </si>
  <si>
    <t xml:space="preserve">FRANCESCO TRONCI </t>
  </si>
  <si>
    <t>15/09/2020</t>
  </si>
  <si>
    <t>30/09/2020</t>
  </si>
  <si>
    <t>Avviso Pubblico Prot. N. 1498/18/U del 30/05/2018 -               
 Profilo 2 - n. 173 partecipanti</t>
  </si>
  <si>
    <t>Prot. N. 2994/20/U del 14/09/2020</t>
  </si>
  <si>
    <t>Prot. N. 3470/20/U del 01/10/2020</t>
  </si>
  <si>
    <t>01/10/2020</t>
  </si>
  <si>
    <t>07/11/2020</t>
  </si>
  <si>
    <t>Avviso Pubblico Prot. N. 1498/18/U del 30/05/2018  e riapertura dell'Avviso del 04/12/2018           
 Profilo 2 - n. 173 partecipanti</t>
  </si>
  <si>
    <t>01/08/2020</t>
  </si>
  <si>
    <t>30/11/2020</t>
  </si>
  <si>
    <t>Avviso Pubblico Prot. N. 5387/15/U del 28/12/2015 e riapertura dell'Avviso Prot. N. 1498/18/U del 30/05/2018 -               
 Profilo 2 - n. 173 partecipanti</t>
  </si>
  <si>
    <t>Prot. N. 2992/20/U del 14/09/2020</t>
  </si>
  <si>
    <t>15/11/2020</t>
  </si>
  <si>
    <t>09/05/2020</t>
  </si>
  <si>
    <t>Direzione Artistica "Registi fuori dagli schemi" 2019/2020</t>
  </si>
  <si>
    <t>Affidamento diretto su Delibera CDA del 31/10/2019</t>
  </si>
  <si>
    <t>22/06/2020</t>
  </si>
  <si>
    <t>31/10/2020</t>
  </si>
  <si>
    <t>01/07/2020</t>
  </si>
  <si>
    <t>Affidamento diretto su CDA del 10/10/2019</t>
  </si>
  <si>
    <t>05/10/2020</t>
  </si>
  <si>
    <t>Prot. N. 3858/19/U del 15/11/2019</t>
  </si>
  <si>
    <r>
      <t xml:space="preserve">* </t>
    </r>
    <r>
      <rPr>
        <sz val="12"/>
        <color rgb="FF000000"/>
        <rFont val="Calibri"/>
        <family val="2"/>
      </rPr>
      <t>Contratto sospeso il 31/03/2020 a causa dell'emergenza Covid-19 per sospensione attività Festival e iniziative</t>
    </r>
  </si>
  <si>
    <t>Compenso lordo anno 2020 percepito dal collaboratore per lo svolgimento dell'incarico</t>
  </si>
  <si>
    <t>15/11/2020*</t>
  </si>
  <si>
    <t>Avviso Pubblico Prot. N. 5387/15/U del 28/12/2015  -                Profilo 9 - n. 41 partecipanti</t>
  </si>
  <si>
    <t>ELENCO COLLABORATORI ANNO 2020</t>
  </si>
  <si>
    <t>Avviso Pubblico Prot. N. 2288/19/U del 01/08/2019  -                Profilo 1 - n. 78 partecipanti</t>
  </si>
  <si>
    <t>20/08/2020</t>
  </si>
  <si>
    <t>20/09/2020</t>
  </si>
  <si>
    <t>Avviso Pubblico Prot. N. 2288/19/U del 01/08/2019  -                Profilo 2 - n. 104 partecipanti</t>
  </si>
  <si>
    <t>FEDERICA MINAFRA</t>
  </si>
  <si>
    <t>31/01/2021</t>
  </si>
  <si>
    <t>Supporto amministrativo/contabile alla gestione di tutte le fasi amministrative e contabili della AFC</t>
  </si>
  <si>
    <t>Supporto organizzazione e gestione iniziative Cineporti di Puglia/Lecce e e supporto alla gestione delle produzioni audiovisive, dal punto di vista tecnico, logistico ed organizzativo</t>
  </si>
  <si>
    <t>Supporto alle attività di rendicontazione dei progetti</t>
  </si>
  <si>
    <t>Direzione artistica Bif&amp;st 2020</t>
  </si>
  <si>
    <t>Project manager Bif&amp;st 2020</t>
  </si>
  <si>
    <t>Coordinamento della direzione organizzativa del Bif&amp;st 2020</t>
  </si>
  <si>
    <t xml:space="preserve">Supporto alla organizzazione e gestione del Bif&amp;st 2020, con particolare riferimento alla attività di comunicazione e promozione </t>
  </si>
  <si>
    <t>Supporto ufficio stampa e comunicazione delle attività del BIF&amp;ST 2020, con particolare
riferimento alla attività relative ai social media</t>
  </si>
  <si>
    <t xml:space="preserve">Supporto alla organizzazione e gestione del Bif&amp;st 2020, con particolare riferimento alla attività di coordinamento tra Direzione Artistica
e Fondazione AFC </t>
  </si>
  <si>
    <t>Supporto alla organizzazione e gestione del Bif&amp;st 2020, con particolare riferimento alla attività di ricerca, controllo, montaggio delle
retrospettive previste, alla curatela della retrospettiva dedicata a Mario Monicelli</t>
  </si>
  <si>
    <t>Supporto alla organizzazione e gestione del Bif&amp;st 2020, con particolare riferimento alla attività di ricerca e movimentazione copie e
supporti vari dei film selezionati, gestione e coordinamento sottotitolazione</t>
  </si>
  <si>
    <t>Supporto alla organizzazione e gestione del Bif&amp;st 2020, con particolare riferimento alla attività di scouting e preselezione film</t>
  </si>
  <si>
    <t>Supporto alla organizzazione e gestione del Bif&amp;st 2020, con particolare riferimento alla attività di coordinamento dell’organizzazione
generale</t>
  </si>
  <si>
    <t>Supporto alla organizzazione, gestione accreditamento ospiti e supporto alla Direzione
artistica Festival del Cinema Francese Vive le Cinéma 2020</t>
  </si>
  <si>
    <t>Segreteria organizzativa del "APULIA FILM FORUM 2020"</t>
  </si>
  <si>
    <t>Supporto alla Direzione Artistica nell’accoglimento delle domande e nella
definizione del programma dell'APULIA FILM FORUM 2020</t>
  </si>
  <si>
    <t>Ufficio stampa regionale BIF&amp;ST 2020</t>
  </si>
  <si>
    <t>Supporto alla direzione artistica nella organizzazione degli eventi e incontri on line del “Apulia Film Forum - edizione 2020” e nella organizzazione dei trasferimenti e ospitalità del “Festival del Cinema Europeo - edizione 2020”</t>
  </si>
  <si>
    <t>Supporto alla organizzazione e gestione della ospitalità/accoglienza degli ospiti del “Festival del Cinema Europeo di
Lecce - edizione 2020”</t>
  </si>
  <si>
    <t>segreteria di progetto
dell’intervento “Apulia Film Fund”</t>
  </si>
  <si>
    <t>Prot. N. 3771/19/U del 08/11/2019</t>
  </si>
  <si>
    <t>Prot. N. 4200/19/U  del 20/12/2019</t>
  </si>
  <si>
    <t>Prot. N. 4201/19/U  del 20/12/2019</t>
  </si>
  <si>
    <t>Proroga al contratto di collaborazione</t>
  </si>
  <si>
    <t>Prot. N. 4208/19/U  del 20/12/2019</t>
  </si>
  <si>
    <t>Prot. N. 0085/20/U  del 14/01/2020</t>
  </si>
  <si>
    <t>Prot. N. 4293/20/U del 11/12/2020</t>
  </si>
  <si>
    <t>11/12/2020</t>
  </si>
  <si>
    <t>Addendum Contratto di collaborazione</t>
  </si>
  <si>
    <t>Supporto alla direzione artistica ed alla organizzazione, gestione accreditamento
ospiti e supporto all’ospitalità delFESTIVAL DEL CINEMA EUROPEO 2020</t>
  </si>
  <si>
    <t>Direzione Artistica Registi fuori dagli Schermi</t>
  </si>
  <si>
    <t>Prot. N. 3107/19/U del 30/09/2019</t>
  </si>
  <si>
    <t>01/10/2019</t>
  </si>
  <si>
    <t xml:space="preserve"> Addetto al supporto e alla direzione organizzativa del Bif&amp;st 2020</t>
  </si>
  <si>
    <t>Avviso Pubblico Prot. N. 5387/15/U del 28/12/2015 e riapertura dell'Avviso Prot. N. 1498/18/U del 30/05/2018 -                Profilo 2 - n. 173 partecipanti</t>
  </si>
  <si>
    <t>Prot. N. 3106/19/U del 30/09/2019</t>
  </si>
  <si>
    <t xml:space="preserve"> Addetto al supporto e alla organizzazione del Bif&amp;st 2020, con particolare riferimento all'attività di comunicazione e promozione del Festival</t>
  </si>
  <si>
    <t>Prot. N. 3105/19/U del 30/09/2019</t>
  </si>
  <si>
    <t xml:space="preserve"> Addetto al supporto e alla organizzazione del Bif&amp;st 2020, con particolare riferimento all'attività di coordinamento tra la direzione artisitca e AFC</t>
  </si>
  <si>
    <t>Prot. N. 3694/19/U del 04/11/2019</t>
  </si>
  <si>
    <t>04/11/2019</t>
  </si>
  <si>
    <t xml:space="preserve"> Addetto al supporto e alla organizzazione del Bif&amp;st 2020, con particolare riferimento alla attività di ricerca, controllo e montaggio dei materiali retrospettive e tributi del Festival </t>
  </si>
  <si>
    <t>Prot. N. 3693/19/U del 04/11/2019</t>
  </si>
  <si>
    <t xml:space="preserve"> Addetto al supporto e alla organizzazione del Bif&amp;st 2020, con particolare riferimento alla attività di ricerca e movimentazione copie dei film selezionati, gestione e coordinamento sottotitolazione del Festival</t>
  </si>
  <si>
    <t>Prot. N. 3104/19/U del 30/09/2019</t>
  </si>
  <si>
    <t xml:space="preserve"> Addetto al supporto e alla organizzazione del Bif&amp;st 2020, con particolare riferimento alla attività di scouting e preselezione dei film del Festival</t>
  </si>
  <si>
    <t>30/04/2020*</t>
  </si>
  <si>
    <t>31/05/2020*</t>
  </si>
  <si>
    <t>Prot. N. 3831/19/U del 14/11/2019</t>
  </si>
  <si>
    <t>Avviso Pubblico Prot. N. 5387/15/U del 28/12/2015 e rispertura dell'Avviso Prot. N. 1498/18/U del 30/05/2018 -                Profilo 7 - n. 81 partecipanti</t>
  </si>
  <si>
    <t>Prot. N. 3334/19/U del 14/10/2019</t>
  </si>
  <si>
    <t>15/10/2019</t>
  </si>
  <si>
    <t>Direzione artisica dell'edizione 2020 del Bif&amp;st - Bari International Film Festival - intervento APULIA CINEFESTIVAL NETWORK 2019/2020</t>
  </si>
  <si>
    <t>D.G.R. 2273 del 17.12.2015 e Delibera del CDA del 10/10/2019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</si>
</sst>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d/m/yyyy;@"/>
  </numFmts>
  <fonts count="14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8"/>
      <name val="Calibri"/>
      <family val="2"/>
    </font>
    <font>
      <sz val="18"/>
      <color rgb="FF000000"/>
      <name val="Calibri"/>
      <family val="2"/>
    </font>
    <font>
      <sz val="1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60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0" fillId="5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49" fontId="0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/>
    </xf>
    <xf numFmtId="0" fontId="9" fillId="5" borderId="3" xfId="0" applyFont="1" applyFill="1" applyBorder="1"/>
    <xf numFmtId="0" fontId="12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/>
    <xf numFmtId="165" fontId="9" fillId="4" borderId="3" xfId="0" applyNumberFormat="1" applyFont="1" applyFill="1" applyBorder="1" applyAlignment="1">
      <alignment horizontal="center" vertical="center" wrapText="1"/>
    </xf>
    <xf numFmtId="165" fontId="9" fillId="7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/>
    <xf numFmtId="164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160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" xfId="830" builtinId="8" hidden="1"/>
    <cellStyle name="Collegamento ipertestuale" xfId="832" builtinId="8" hidden="1"/>
    <cellStyle name="Collegamento ipertestuale" xfId="834" builtinId="8" hidden="1"/>
    <cellStyle name="Collegamento ipertestuale" xfId="836" builtinId="8" hidden="1"/>
    <cellStyle name="Collegamento ipertestuale" xfId="838" builtinId="8" hidden="1"/>
    <cellStyle name="Collegamento ipertestuale" xfId="840" builtinId="8" hidden="1"/>
    <cellStyle name="Collegamento ipertestuale" xfId="842" builtinId="8" hidden="1"/>
    <cellStyle name="Collegamento ipertestuale" xfId="844" builtinId="8" hidden="1"/>
    <cellStyle name="Collegamento ipertestuale" xfId="846" builtinId="8" hidden="1"/>
    <cellStyle name="Collegamento ipertestuale" xfId="848" builtinId="8" hidden="1"/>
    <cellStyle name="Collegamento ipertestuale" xfId="850" builtinId="8" hidden="1"/>
    <cellStyle name="Collegamento ipertestuale" xfId="852" builtinId="8" hidden="1"/>
    <cellStyle name="Collegamento ipertestuale" xfId="854" builtinId="8" hidden="1"/>
    <cellStyle name="Collegamento ipertestuale" xfId="856" builtinId="8" hidden="1"/>
    <cellStyle name="Collegamento ipertestuale" xfId="858" builtinId="8" hidden="1"/>
    <cellStyle name="Collegamento ipertestuale" xfId="860" builtinId="8" hidden="1"/>
    <cellStyle name="Collegamento ipertestuale" xfId="862" builtinId="8" hidden="1"/>
    <cellStyle name="Collegamento ipertestuale" xfId="864" builtinId="8" hidden="1"/>
    <cellStyle name="Collegamento ipertestuale" xfId="866" builtinId="8" hidden="1"/>
    <cellStyle name="Collegamento ipertestuale" xfId="868" builtinId="8" hidden="1"/>
    <cellStyle name="Collegamento ipertestuale" xfId="870" builtinId="8" hidden="1"/>
    <cellStyle name="Collegamento ipertestuale" xfId="872" builtinId="8" hidden="1"/>
    <cellStyle name="Collegamento ipertestuale" xfId="874" builtinId="8" hidden="1"/>
    <cellStyle name="Collegamento ipertestuale" xfId="876" builtinId="8" hidden="1"/>
    <cellStyle name="Collegamento ipertestuale" xfId="878" builtinId="8" hidden="1"/>
    <cellStyle name="Collegamento ipertestuale" xfId="880" builtinId="8" hidden="1"/>
    <cellStyle name="Collegamento ipertestuale" xfId="882" builtinId="8" hidden="1"/>
    <cellStyle name="Collegamento ipertestuale" xfId="884" builtinId="8" hidden="1"/>
    <cellStyle name="Collegamento ipertestuale" xfId="886" builtinId="8" hidden="1"/>
    <cellStyle name="Collegamento ipertestuale" xfId="888" builtinId="8" hidden="1"/>
    <cellStyle name="Collegamento ipertestuale" xfId="890" builtinId="8" hidden="1"/>
    <cellStyle name="Collegamento ipertestuale" xfId="892" builtinId="8" hidden="1"/>
    <cellStyle name="Collegamento ipertestuale" xfId="894" builtinId="8" hidden="1"/>
    <cellStyle name="Collegamento ipertestuale" xfId="896" builtinId="8" hidden="1"/>
    <cellStyle name="Collegamento ipertestuale" xfId="898" builtinId="8" hidden="1"/>
    <cellStyle name="Collegamento ipertestuale" xfId="900" builtinId="8" hidden="1"/>
    <cellStyle name="Collegamento ipertestuale" xfId="902" builtinId="8" hidden="1"/>
    <cellStyle name="Collegamento ipertestuale" xfId="904" builtinId="8" hidden="1"/>
    <cellStyle name="Collegamento ipertestuale" xfId="906" builtinId="8" hidden="1"/>
    <cellStyle name="Collegamento ipertestuale" xfId="908" builtinId="8" hidden="1"/>
    <cellStyle name="Collegamento ipertestuale" xfId="910" builtinId="8" hidden="1"/>
    <cellStyle name="Collegamento ipertestuale" xfId="912" builtinId="8" hidden="1"/>
    <cellStyle name="Collegamento ipertestuale" xfId="914" builtinId="8" hidden="1"/>
    <cellStyle name="Collegamento ipertestuale" xfId="916" builtinId="8" hidden="1"/>
    <cellStyle name="Collegamento ipertestuale" xfId="918" builtinId="8" hidden="1"/>
    <cellStyle name="Collegamento ipertestuale" xfId="920" builtinId="8" hidden="1"/>
    <cellStyle name="Collegamento ipertestuale" xfId="922" builtinId="8" hidden="1"/>
    <cellStyle name="Collegamento ipertestuale" xfId="924" builtinId="8" hidden="1"/>
    <cellStyle name="Collegamento ipertestuale" xfId="926" builtinId="8" hidden="1"/>
    <cellStyle name="Collegamento ipertestuale" xfId="928" builtinId="8" hidden="1"/>
    <cellStyle name="Collegamento ipertestuale" xfId="930" builtinId="8" hidden="1"/>
    <cellStyle name="Collegamento ipertestuale" xfId="932" builtinId="8" hidden="1"/>
    <cellStyle name="Collegamento ipertestuale" xfId="934" builtinId="8" hidden="1"/>
    <cellStyle name="Collegamento ipertestuale" xfId="936" builtinId="8" hidden="1"/>
    <cellStyle name="Collegamento ipertestuale" xfId="938" builtinId="8" hidden="1"/>
    <cellStyle name="Collegamento ipertestuale" xfId="940" builtinId="8" hidden="1"/>
    <cellStyle name="Collegamento ipertestuale" xfId="942" builtinId="8" hidden="1"/>
    <cellStyle name="Collegamento ipertestuale" xfId="944" builtinId="8" hidden="1"/>
    <cellStyle name="Collegamento ipertestuale" xfId="946" builtinId="8" hidden="1"/>
    <cellStyle name="Collegamento ipertestuale" xfId="948" builtinId="8" hidden="1"/>
    <cellStyle name="Collegamento ipertestuale" xfId="950" builtinId="8" hidden="1"/>
    <cellStyle name="Collegamento ipertestuale" xfId="952" builtinId="8" hidden="1"/>
    <cellStyle name="Collegamento ipertestuale" xfId="954" builtinId="8" hidden="1"/>
    <cellStyle name="Collegamento ipertestuale" xfId="956" builtinId="8" hidden="1"/>
    <cellStyle name="Collegamento ipertestuale" xfId="958" builtinId="8" hidden="1"/>
    <cellStyle name="Collegamento ipertestuale" xfId="960" builtinId="8" hidden="1"/>
    <cellStyle name="Collegamento ipertestuale" xfId="962" builtinId="8" hidden="1"/>
    <cellStyle name="Collegamento ipertestuale" xfId="964" builtinId="8" hidden="1"/>
    <cellStyle name="Collegamento ipertestuale" xfId="966" builtinId="8" hidden="1"/>
    <cellStyle name="Collegamento ipertestuale" xfId="968" builtinId="8" hidden="1"/>
    <cellStyle name="Collegamento ipertestuale" xfId="970" builtinId="8" hidden="1"/>
    <cellStyle name="Collegamento ipertestuale" xfId="972" builtinId="8" hidden="1"/>
    <cellStyle name="Collegamento ipertestuale" xfId="974" builtinId="8" hidden="1"/>
    <cellStyle name="Collegamento ipertestuale" xfId="976" builtinId="8" hidden="1"/>
    <cellStyle name="Collegamento ipertestuale" xfId="978" builtinId="8" hidden="1"/>
    <cellStyle name="Collegamento ipertestuale" xfId="980" builtinId="8" hidden="1"/>
    <cellStyle name="Collegamento ipertestuale" xfId="982" builtinId="8" hidden="1"/>
    <cellStyle name="Collegamento ipertestuale" xfId="984" builtinId="8" hidden="1"/>
    <cellStyle name="Collegamento ipertestuale" xfId="986" builtinId="8" hidden="1"/>
    <cellStyle name="Collegamento ipertestuale" xfId="988" builtinId="8" hidden="1"/>
    <cellStyle name="Collegamento ipertestuale" xfId="990" builtinId="8" hidden="1"/>
    <cellStyle name="Collegamento ipertestuale" xfId="992" builtinId="8" hidden="1"/>
    <cellStyle name="Collegamento ipertestuale" xfId="994" builtinId="8" hidden="1"/>
    <cellStyle name="Collegamento ipertestuale" xfId="996" builtinId="8" hidden="1"/>
    <cellStyle name="Collegamento ipertestuale" xfId="998" builtinId="8" hidden="1"/>
    <cellStyle name="Collegamento ipertestuale" xfId="1000" builtinId="8" hidden="1"/>
    <cellStyle name="Collegamento ipertestuale" xfId="1002" builtinId="8" hidden="1"/>
    <cellStyle name="Collegamento ipertestuale" xfId="1004" builtinId="8" hidden="1"/>
    <cellStyle name="Collegamento ipertestuale" xfId="1006" builtinId="8" hidden="1"/>
    <cellStyle name="Collegamento ipertestuale" xfId="1008" builtinId="8" hidden="1"/>
    <cellStyle name="Collegamento ipertestuale" xfId="1010" builtinId="8" hidden="1"/>
    <cellStyle name="Collegamento ipertestuale" xfId="1012" builtinId="8" hidden="1"/>
    <cellStyle name="Collegamento ipertestuale" xfId="1014" builtinId="8" hidden="1"/>
    <cellStyle name="Collegamento ipertestuale" xfId="1016" builtinId="8" hidden="1"/>
    <cellStyle name="Collegamento ipertestuale" xfId="1018" builtinId="8" hidden="1"/>
    <cellStyle name="Collegamento ipertestuale" xfId="1020" builtinId="8" hidden="1"/>
    <cellStyle name="Collegamento ipertestuale" xfId="1022" builtinId="8" hidden="1"/>
    <cellStyle name="Collegamento ipertestuale" xfId="1024" builtinId="8" hidden="1"/>
    <cellStyle name="Collegamento ipertestuale" xfId="1026" builtinId="8" hidden="1"/>
    <cellStyle name="Collegamento ipertestuale" xfId="1028" builtinId="8" hidden="1"/>
    <cellStyle name="Collegamento ipertestuale" xfId="1030" builtinId="8" hidden="1"/>
    <cellStyle name="Collegamento ipertestuale" xfId="1032" builtinId="8" hidden="1"/>
    <cellStyle name="Collegamento ipertestuale" xfId="1034" builtinId="8" hidden="1"/>
    <cellStyle name="Collegamento ipertestuale" xfId="1036" builtinId="8" hidden="1"/>
    <cellStyle name="Collegamento ipertestuale" xfId="1038" builtinId="8" hidden="1"/>
    <cellStyle name="Collegamento ipertestuale" xfId="1040" builtinId="8" hidden="1"/>
    <cellStyle name="Collegamento ipertestuale" xfId="1042" builtinId="8" hidden="1"/>
    <cellStyle name="Collegamento ipertestuale" xfId="1044" builtinId="8" hidden="1"/>
    <cellStyle name="Collegamento ipertestuale" xfId="1046" builtinId="8" hidden="1"/>
    <cellStyle name="Collegamento ipertestuale" xfId="1048" builtinId="8" hidden="1"/>
    <cellStyle name="Collegamento ipertestuale" xfId="1050" builtinId="8" hidden="1"/>
    <cellStyle name="Collegamento ipertestuale" xfId="1052" builtinId="8" hidden="1"/>
    <cellStyle name="Collegamento ipertestuale" xfId="1054" builtinId="8" hidden="1"/>
    <cellStyle name="Collegamento ipertestuale" xfId="1056" builtinId="8" hidden="1"/>
    <cellStyle name="Collegamento ipertestuale" xfId="1058" builtinId="8" hidden="1"/>
    <cellStyle name="Collegamento ipertestuale" xfId="1060" builtinId="8" hidden="1"/>
    <cellStyle name="Collegamento ipertestuale" xfId="1062" builtinId="8" hidden="1"/>
    <cellStyle name="Collegamento ipertestuale" xfId="1064" builtinId="8" hidden="1"/>
    <cellStyle name="Collegamento ipertestuale" xfId="1066" builtinId="8" hidden="1"/>
    <cellStyle name="Collegamento ipertestuale" xfId="1068" builtinId="8" hidden="1"/>
    <cellStyle name="Collegamento ipertestuale" xfId="1070" builtinId="8" hidden="1"/>
    <cellStyle name="Collegamento ipertestuale" xfId="1072" builtinId="8" hidden="1"/>
    <cellStyle name="Collegamento ipertestuale" xfId="1074" builtinId="8" hidden="1"/>
    <cellStyle name="Collegamento ipertestuale" xfId="1076" builtinId="8" hidden="1"/>
    <cellStyle name="Collegamento ipertestuale" xfId="1078" builtinId="8" hidden="1"/>
    <cellStyle name="Collegamento ipertestuale" xfId="1080" builtinId="8" hidden="1"/>
    <cellStyle name="Collegamento ipertestuale" xfId="1082" builtinId="8" hidden="1"/>
    <cellStyle name="Collegamento ipertestuale" xfId="1084" builtinId="8" hidden="1"/>
    <cellStyle name="Collegamento ipertestuale" xfId="1086" builtinId="8" hidden="1"/>
    <cellStyle name="Collegamento ipertestuale" xfId="1088" builtinId="8" hidden="1"/>
    <cellStyle name="Collegamento ipertestuale" xfId="1090" builtinId="8" hidden="1"/>
    <cellStyle name="Collegamento ipertestuale" xfId="1092" builtinId="8" hidden="1"/>
    <cellStyle name="Collegamento ipertestuale" xfId="1094" builtinId="8" hidden="1"/>
    <cellStyle name="Collegamento ipertestuale" xfId="1096" builtinId="8" hidden="1"/>
    <cellStyle name="Collegamento ipertestuale" xfId="1098" builtinId="8" hidden="1"/>
    <cellStyle name="Collegamento ipertestuale" xfId="1100" builtinId="8" hidden="1"/>
    <cellStyle name="Collegamento ipertestuale" xfId="1102" builtinId="8" hidden="1"/>
    <cellStyle name="Collegamento ipertestuale" xfId="1104" builtinId="8" hidden="1"/>
    <cellStyle name="Collegamento ipertestuale" xfId="1106" builtinId="8" hidden="1"/>
    <cellStyle name="Collegamento ipertestuale" xfId="1108" builtinId="8" hidden="1"/>
    <cellStyle name="Collegamento ipertestuale" xfId="1110" builtinId="8" hidden="1"/>
    <cellStyle name="Collegamento ipertestuale" xfId="1112" builtinId="8" hidden="1"/>
    <cellStyle name="Collegamento ipertestuale" xfId="1114" builtinId="8" hidden="1"/>
    <cellStyle name="Collegamento ipertestuale" xfId="1116" builtinId="8" hidden="1"/>
    <cellStyle name="Collegamento ipertestuale" xfId="1118" builtinId="8" hidden="1"/>
    <cellStyle name="Collegamento ipertestuale" xfId="1120" builtinId="8" hidden="1"/>
    <cellStyle name="Collegamento ipertestuale" xfId="1122" builtinId="8" hidden="1"/>
    <cellStyle name="Collegamento ipertestuale" xfId="1124" builtinId="8" hidden="1"/>
    <cellStyle name="Collegamento ipertestuale" xfId="1126" builtinId="8" hidden="1"/>
    <cellStyle name="Collegamento ipertestuale" xfId="1128" builtinId="8" hidden="1"/>
    <cellStyle name="Collegamento ipertestuale" xfId="1130" builtinId="8" hidden="1"/>
    <cellStyle name="Collegamento ipertestuale" xfId="1132" builtinId="8" hidden="1"/>
    <cellStyle name="Collegamento ipertestuale" xfId="1134" builtinId="8" hidden="1"/>
    <cellStyle name="Collegamento ipertestuale" xfId="1136" builtinId="8" hidden="1"/>
    <cellStyle name="Collegamento ipertestuale" xfId="1138" builtinId="8" hidden="1"/>
    <cellStyle name="Collegamento ipertestuale" xfId="1140" builtinId="8" hidden="1"/>
    <cellStyle name="Collegamento ipertestuale" xfId="1142" builtinId="8" hidden="1"/>
    <cellStyle name="Collegamento ipertestuale" xfId="1144" builtinId="8" hidden="1"/>
    <cellStyle name="Collegamento ipertestuale" xfId="1146" builtinId="8" hidden="1"/>
    <cellStyle name="Collegamento ipertestuale" xfId="1148" builtinId="8" hidden="1"/>
    <cellStyle name="Collegamento ipertestuale" xfId="1150" builtinId="8" hidden="1"/>
    <cellStyle name="Collegamento ipertestuale" xfId="1152" builtinId="8" hidden="1"/>
    <cellStyle name="Collegamento ipertestuale" xfId="1154" builtinId="8" hidden="1"/>
    <cellStyle name="Collegamento ipertestuale" xfId="1156" builtinId="8" hidden="1"/>
    <cellStyle name="Collegamento ipertestuale" xfId="1158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Collegamento ipertestuale visitato" xfId="411" builtinId="9" hidden="1"/>
    <cellStyle name="Collegamento ipertestuale visitato" xfId="413" builtinId="9" hidden="1"/>
    <cellStyle name="Collegamento ipertestuale visitato" xfId="415" builtinId="9" hidden="1"/>
    <cellStyle name="Collegamento ipertestuale visitato" xfId="417" builtinId="9" hidden="1"/>
    <cellStyle name="Collegamento ipertestuale visitato" xfId="419" builtinId="9" hidden="1"/>
    <cellStyle name="Collegamento ipertestuale visitato" xfId="421" builtinId="9" hidden="1"/>
    <cellStyle name="Collegamento ipertestuale visitato" xfId="423" builtinId="9" hidden="1"/>
    <cellStyle name="Collegamento ipertestuale visitato" xfId="425" builtinId="9" hidden="1"/>
    <cellStyle name="Collegamento ipertestuale visitato" xfId="427" builtinId="9" hidden="1"/>
    <cellStyle name="Collegamento ipertestuale visitato" xfId="429" builtinId="9" hidden="1"/>
    <cellStyle name="Collegamento ipertestuale visitato" xfId="431" builtinId="9" hidden="1"/>
    <cellStyle name="Collegamento ipertestuale visitato" xfId="433" builtinId="9" hidden="1"/>
    <cellStyle name="Collegamento ipertestuale visitato" xfId="435" builtinId="9" hidden="1"/>
    <cellStyle name="Collegamento ipertestuale visitato" xfId="437" builtinId="9" hidden="1"/>
    <cellStyle name="Collegamento ipertestuale visitato" xfId="439" builtinId="9" hidden="1"/>
    <cellStyle name="Collegamento ipertestuale visitato" xfId="441" builtinId="9" hidden="1"/>
    <cellStyle name="Collegamento ipertestuale visitato" xfId="443" builtinId="9" hidden="1"/>
    <cellStyle name="Collegamento ipertestuale visitato" xfId="445" builtinId="9" hidden="1"/>
    <cellStyle name="Collegamento ipertestuale visitato" xfId="447" builtinId="9" hidden="1"/>
    <cellStyle name="Collegamento ipertestuale visitato" xfId="449" builtinId="9" hidden="1"/>
    <cellStyle name="Collegamento ipertestuale visitato" xfId="451" builtinId="9" hidden="1"/>
    <cellStyle name="Collegamento ipertestuale visitato" xfId="453" builtinId="9" hidden="1"/>
    <cellStyle name="Collegamento ipertestuale visitato" xfId="455" builtinId="9" hidden="1"/>
    <cellStyle name="Collegamento ipertestuale visitato" xfId="457" builtinId="9" hidden="1"/>
    <cellStyle name="Collegamento ipertestuale visitato" xfId="459" builtinId="9" hidden="1"/>
    <cellStyle name="Collegamento ipertestuale visitato" xfId="461" builtinId="9" hidden="1"/>
    <cellStyle name="Collegamento ipertestuale visitato" xfId="463" builtinId="9" hidden="1"/>
    <cellStyle name="Collegamento ipertestuale visitato" xfId="465" builtinId="9" hidden="1"/>
    <cellStyle name="Collegamento ipertestuale visitato" xfId="467" builtinId="9" hidden="1"/>
    <cellStyle name="Collegamento ipertestuale visitato" xfId="469" builtinId="9" hidden="1"/>
    <cellStyle name="Collegamento ipertestuale visitato" xfId="471" builtinId="9" hidden="1"/>
    <cellStyle name="Collegamento ipertestuale visitato" xfId="473" builtinId="9" hidden="1"/>
    <cellStyle name="Collegamento ipertestuale visitato" xfId="475" builtinId="9" hidden="1"/>
    <cellStyle name="Collegamento ipertestuale visitato" xfId="477" builtinId="9" hidden="1"/>
    <cellStyle name="Collegamento ipertestuale visitato" xfId="479" builtinId="9" hidden="1"/>
    <cellStyle name="Collegamento ipertestuale visitato" xfId="481" builtinId="9" hidden="1"/>
    <cellStyle name="Collegamento ipertestuale visitato" xfId="483" builtinId="9" hidden="1"/>
    <cellStyle name="Collegamento ipertestuale visitato" xfId="485" builtinId="9" hidden="1"/>
    <cellStyle name="Collegamento ipertestuale visitato" xfId="487" builtinId="9" hidden="1"/>
    <cellStyle name="Collegamento ipertestuale visitato" xfId="489" builtinId="9" hidden="1"/>
    <cellStyle name="Collegamento ipertestuale visitato" xfId="491" builtinId="9" hidden="1"/>
    <cellStyle name="Collegamento ipertestuale visitato" xfId="493" builtinId="9" hidden="1"/>
    <cellStyle name="Collegamento ipertestuale visitato" xfId="495" builtinId="9" hidden="1"/>
    <cellStyle name="Collegamento ipertestuale visitato" xfId="497" builtinId="9" hidden="1"/>
    <cellStyle name="Collegamento ipertestuale visitato" xfId="499" builtinId="9" hidden="1"/>
    <cellStyle name="Collegamento ipertestuale visitato" xfId="501" builtinId="9" hidden="1"/>
    <cellStyle name="Collegamento ipertestuale visitato" xfId="503" builtinId="9" hidden="1"/>
    <cellStyle name="Collegamento ipertestuale visitato" xfId="505" builtinId="9" hidden="1"/>
    <cellStyle name="Collegamento ipertestuale visitato" xfId="507" builtinId="9" hidden="1"/>
    <cellStyle name="Collegamento ipertestuale visitato" xfId="509" builtinId="9" hidden="1"/>
    <cellStyle name="Collegamento ipertestuale visitato" xfId="511" builtinId="9" hidden="1"/>
    <cellStyle name="Collegamento ipertestuale visitato" xfId="513" builtinId="9" hidden="1"/>
    <cellStyle name="Collegamento ipertestuale visitato" xfId="515" builtinId="9" hidden="1"/>
    <cellStyle name="Collegamento ipertestuale visitato" xfId="517" builtinId="9" hidden="1"/>
    <cellStyle name="Collegamento ipertestuale visitato" xfId="519" builtinId="9" hidden="1"/>
    <cellStyle name="Collegamento ipertestuale visitato" xfId="521" builtinId="9" hidden="1"/>
    <cellStyle name="Collegamento ipertestuale visitato" xfId="523" builtinId="9" hidden="1"/>
    <cellStyle name="Collegamento ipertestuale visitato" xfId="525" builtinId="9" hidden="1"/>
    <cellStyle name="Collegamento ipertestuale visitato" xfId="527" builtinId="9" hidden="1"/>
    <cellStyle name="Collegamento ipertestuale visitato" xfId="529" builtinId="9" hidden="1"/>
    <cellStyle name="Collegamento ipertestuale visitato" xfId="531" builtinId="9" hidden="1"/>
    <cellStyle name="Collegamento ipertestuale visitato" xfId="533" builtinId="9" hidden="1"/>
    <cellStyle name="Collegamento ipertestuale visitato" xfId="535" builtinId="9" hidden="1"/>
    <cellStyle name="Collegamento ipertestuale visitato" xfId="537" builtinId="9" hidden="1"/>
    <cellStyle name="Collegamento ipertestuale visitato" xfId="539" builtinId="9" hidden="1"/>
    <cellStyle name="Collegamento ipertestuale visitato" xfId="541" builtinId="9" hidden="1"/>
    <cellStyle name="Collegamento ipertestuale visitato" xfId="543" builtinId="9" hidden="1"/>
    <cellStyle name="Collegamento ipertestuale visitato" xfId="545" builtinId="9" hidden="1"/>
    <cellStyle name="Collegamento ipertestuale visitato" xfId="547" builtinId="9" hidden="1"/>
    <cellStyle name="Collegamento ipertestuale visitato" xfId="549" builtinId="9" hidden="1"/>
    <cellStyle name="Collegamento ipertestuale visitato" xfId="551" builtinId="9" hidden="1"/>
    <cellStyle name="Collegamento ipertestuale visitato" xfId="553" builtinId="9" hidden="1"/>
    <cellStyle name="Collegamento ipertestuale visitato" xfId="555" builtinId="9" hidden="1"/>
    <cellStyle name="Collegamento ipertestuale visitato" xfId="557" builtinId="9" hidden="1"/>
    <cellStyle name="Collegamento ipertestuale visitato" xfId="559" builtinId="9" hidden="1"/>
    <cellStyle name="Collegamento ipertestuale visitato" xfId="561" builtinId="9" hidden="1"/>
    <cellStyle name="Collegamento ipertestuale visitato" xfId="563" builtinId="9" hidden="1"/>
    <cellStyle name="Collegamento ipertestuale visitato" xfId="565" builtinId="9" hidden="1"/>
    <cellStyle name="Collegamento ipertestuale visitato" xfId="567" builtinId="9" hidden="1"/>
    <cellStyle name="Collegamento ipertestuale visitato" xfId="569" builtinId="9" hidden="1"/>
    <cellStyle name="Collegamento ipertestuale visitato" xfId="571" builtinId="9" hidden="1"/>
    <cellStyle name="Collegamento ipertestuale visitato" xfId="573" builtinId="9" hidden="1"/>
    <cellStyle name="Collegamento ipertestuale visitato" xfId="575" builtinId="9" hidden="1"/>
    <cellStyle name="Collegamento ipertestuale visitato" xfId="577" builtinId="9" hidden="1"/>
    <cellStyle name="Collegamento ipertestuale visitato" xfId="579" builtinId="9" hidden="1"/>
    <cellStyle name="Collegamento ipertestuale visitato" xfId="581" builtinId="9" hidden="1"/>
    <cellStyle name="Collegamento ipertestuale visitato" xfId="583" builtinId="9" hidden="1"/>
    <cellStyle name="Collegamento ipertestuale visitato" xfId="585" builtinId="9" hidden="1"/>
    <cellStyle name="Collegamento ipertestuale visitato" xfId="587" builtinId="9" hidden="1"/>
    <cellStyle name="Collegamento ipertestuale visitato" xfId="589" builtinId="9" hidden="1"/>
    <cellStyle name="Collegamento ipertestuale visitato" xfId="591" builtinId="9" hidden="1"/>
    <cellStyle name="Collegamento ipertestuale visitato" xfId="593" builtinId="9" hidden="1"/>
    <cellStyle name="Collegamento ipertestuale visitato" xfId="595" builtinId="9" hidden="1"/>
    <cellStyle name="Collegamento ipertestuale visitato" xfId="597" builtinId="9" hidden="1"/>
    <cellStyle name="Collegamento ipertestuale visitato" xfId="599" builtinId="9" hidden="1"/>
    <cellStyle name="Collegamento ipertestuale visitato" xfId="601" builtinId="9" hidden="1"/>
    <cellStyle name="Collegamento ipertestuale visitato" xfId="603" builtinId="9" hidden="1"/>
    <cellStyle name="Collegamento ipertestuale visitato" xfId="605" builtinId="9" hidden="1"/>
    <cellStyle name="Collegamento ipertestuale visitato" xfId="607" builtinId="9" hidden="1"/>
    <cellStyle name="Collegamento ipertestuale visitato" xfId="609" builtinId="9" hidden="1"/>
    <cellStyle name="Collegamento ipertestuale visitato" xfId="611" builtinId="9" hidden="1"/>
    <cellStyle name="Collegamento ipertestuale visitato" xfId="613" builtinId="9" hidden="1"/>
    <cellStyle name="Collegamento ipertestuale visitato" xfId="615" builtinId="9" hidden="1"/>
    <cellStyle name="Collegamento ipertestuale visitato" xfId="617" builtinId="9" hidden="1"/>
    <cellStyle name="Collegamento ipertestuale visitato" xfId="619" builtinId="9" hidden="1"/>
    <cellStyle name="Collegamento ipertestuale visitato" xfId="621" builtinId="9" hidden="1"/>
    <cellStyle name="Collegamento ipertestuale visitato" xfId="623" builtinId="9" hidden="1"/>
    <cellStyle name="Collegamento ipertestuale visitato" xfId="625" builtinId="9" hidden="1"/>
    <cellStyle name="Collegamento ipertestuale visitato" xfId="627" builtinId="9" hidden="1"/>
    <cellStyle name="Collegamento ipertestuale visitato" xfId="629" builtinId="9" hidden="1"/>
    <cellStyle name="Collegamento ipertestuale visitato" xfId="631" builtinId="9" hidden="1"/>
    <cellStyle name="Collegamento ipertestuale visitato" xfId="633" builtinId="9" hidden="1"/>
    <cellStyle name="Collegamento ipertestuale visitato" xfId="635" builtinId="9" hidden="1"/>
    <cellStyle name="Collegamento ipertestuale visitato" xfId="637" builtinId="9" hidden="1"/>
    <cellStyle name="Collegamento ipertestuale visitato" xfId="639" builtinId="9" hidden="1"/>
    <cellStyle name="Collegamento ipertestuale visitato" xfId="641" builtinId="9" hidden="1"/>
    <cellStyle name="Collegamento ipertestuale visitato" xfId="643" builtinId="9" hidden="1"/>
    <cellStyle name="Collegamento ipertestuale visitato" xfId="645" builtinId="9" hidden="1"/>
    <cellStyle name="Collegamento ipertestuale visitato" xfId="647" builtinId="9" hidden="1"/>
    <cellStyle name="Collegamento ipertestuale visitato" xfId="649" builtinId="9" hidden="1"/>
    <cellStyle name="Collegamento ipertestuale visitato" xfId="651" builtinId="9" hidden="1"/>
    <cellStyle name="Collegamento ipertestuale visitato" xfId="653" builtinId="9" hidden="1"/>
    <cellStyle name="Collegamento ipertestuale visitato" xfId="655" builtinId="9" hidden="1"/>
    <cellStyle name="Collegamento ipertestuale visitato" xfId="657" builtinId="9" hidden="1"/>
    <cellStyle name="Collegamento ipertestuale visitato" xfId="659" builtinId="9" hidden="1"/>
    <cellStyle name="Collegamento ipertestuale visitato" xfId="661" builtinId="9" hidden="1"/>
    <cellStyle name="Collegamento ipertestuale visitato" xfId="663" builtinId="9" hidden="1"/>
    <cellStyle name="Collegamento ipertestuale visitato" xfId="665" builtinId="9" hidden="1"/>
    <cellStyle name="Collegamento ipertestuale visitato" xfId="667" builtinId="9" hidden="1"/>
    <cellStyle name="Collegamento ipertestuale visitato" xfId="669" builtinId="9" hidden="1"/>
    <cellStyle name="Collegamento ipertestuale visitato" xfId="671" builtinId="9" hidden="1"/>
    <cellStyle name="Collegamento ipertestuale visitato" xfId="673" builtinId="9" hidden="1"/>
    <cellStyle name="Collegamento ipertestuale visitato" xfId="675" builtinId="9" hidden="1"/>
    <cellStyle name="Collegamento ipertestuale visitato" xfId="677" builtinId="9" hidden="1"/>
    <cellStyle name="Collegamento ipertestuale visitato" xfId="679" builtinId="9" hidden="1"/>
    <cellStyle name="Collegamento ipertestuale visitato" xfId="681" builtinId="9" hidden="1"/>
    <cellStyle name="Collegamento ipertestuale visitato" xfId="683" builtinId="9" hidden="1"/>
    <cellStyle name="Collegamento ipertestuale visitato" xfId="685" builtinId="9" hidden="1"/>
    <cellStyle name="Collegamento ipertestuale visitato" xfId="687" builtinId="9" hidden="1"/>
    <cellStyle name="Collegamento ipertestuale visitato" xfId="689" builtinId="9" hidden="1"/>
    <cellStyle name="Collegamento ipertestuale visitato" xfId="691" builtinId="9" hidden="1"/>
    <cellStyle name="Collegamento ipertestuale visitato" xfId="693" builtinId="9" hidden="1"/>
    <cellStyle name="Collegamento ipertestuale visitato" xfId="695" builtinId="9" hidden="1"/>
    <cellStyle name="Collegamento ipertestuale visitato" xfId="697" builtinId="9" hidden="1"/>
    <cellStyle name="Collegamento ipertestuale visitato" xfId="699" builtinId="9" hidden="1"/>
    <cellStyle name="Collegamento ipertestuale visitato" xfId="701" builtinId="9" hidden="1"/>
    <cellStyle name="Collegamento ipertestuale visitato" xfId="703" builtinId="9" hidden="1"/>
    <cellStyle name="Collegamento ipertestuale visitato" xfId="705" builtinId="9" hidden="1"/>
    <cellStyle name="Collegamento ipertestuale visitato" xfId="707" builtinId="9" hidden="1"/>
    <cellStyle name="Collegamento ipertestuale visitato" xfId="709" builtinId="9" hidden="1"/>
    <cellStyle name="Collegamento ipertestuale visitato" xfId="711" builtinId="9" hidden="1"/>
    <cellStyle name="Collegamento ipertestuale visitato" xfId="713" builtinId="9" hidden="1"/>
    <cellStyle name="Collegamento ipertestuale visitato" xfId="715" builtinId="9" hidden="1"/>
    <cellStyle name="Collegamento ipertestuale visitato" xfId="717" builtinId="9" hidden="1"/>
    <cellStyle name="Collegamento ipertestuale visitato" xfId="719" builtinId="9" hidden="1"/>
    <cellStyle name="Collegamento ipertestuale visitato" xfId="721" builtinId="9" hidden="1"/>
    <cellStyle name="Collegamento ipertestuale visitato" xfId="723" builtinId="9" hidden="1"/>
    <cellStyle name="Collegamento ipertestuale visitato" xfId="725" builtinId="9" hidden="1"/>
    <cellStyle name="Collegamento ipertestuale visitato" xfId="727" builtinId="9" hidden="1"/>
    <cellStyle name="Collegamento ipertestuale visitato" xfId="729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legamento ipertestuale visitato" xfId="811" builtinId="9" hidden="1"/>
    <cellStyle name="Collegamento ipertestuale visitato" xfId="813" builtinId="9" hidden="1"/>
    <cellStyle name="Collegamento ipertestuale visitato" xfId="815" builtinId="9" hidden="1"/>
    <cellStyle name="Collegamento ipertestuale visitato" xfId="817" builtinId="9" hidden="1"/>
    <cellStyle name="Collegamento ipertestuale visitato" xfId="819" builtinId="9" hidden="1"/>
    <cellStyle name="Collegamento ipertestuale visitato" xfId="821" builtinId="9" hidden="1"/>
    <cellStyle name="Collegamento ipertestuale visitato" xfId="823" builtinId="9" hidden="1"/>
    <cellStyle name="Collegamento ipertestuale visitato" xfId="825" builtinId="9" hidden="1"/>
    <cellStyle name="Collegamento ipertestuale visitato" xfId="827" builtinId="9" hidden="1"/>
    <cellStyle name="Collegamento ipertestuale visitato" xfId="829" builtinId="9" hidden="1"/>
    <cellStyle name="Collegamento ipertestuale visitato" xfId="831" builtinId="9" hidden="1"/>
    <cellStyle name="Collegamento ipertestuale visitato" xfId="833" builtinId="9" hidden="1"/>
    <cellStyle name="Collegamento ipertestuale visitato" xfId="835" builtinId="9" hidden="1"/>
    <cellStyle name="Collegamento ipertestuale visitato" xfId="837" builtinId="9" hidden="1"/>
    <cellStyle name="Collegamento ipertestuale visitato" xfId="839" builtinId="9" hidden="1"/>
    <cellStyle name="Collegamento ipertestuale visitato" xfId="841" builtinId="9" hidden="1"/>
    <cellStyle name="Collegamento ipertestuale visitato" xfId="843" builtinId="9" hidden="1"/>
    <cellStyle name="Collegamento ipertestuale visitato" xfId="845" builtinId="9" hidden="1"/>
    <cellStyle name="Collegamento ipertestuale visitato" xfId="847" builtinId="9" hidden="1"/>
    <cellStyle name="Collegamento ipertestuale visitato" xfId="849" builtinId="9" hidden="1"/>
    <cellStyle name="Collegamento ipertestuale visitato" xfId="851" builtinId="9" hidden="1"/>
    <cellStyle name="Collegamento ipertestuale visitato" xfId="853" builtinId="9" hidden="1"/>
    <cellStyle name="Collegamento ipertestuale visitato" xfId="855" builtinId="9" hidden="1"/>
    <cellStyle name="Collegamento ipertestuale visitato" xfId="857" builtinId="9" hidden="1"/>
    <cellStyle name="Collegamento ipertestuale visitato" xfId="859" builtinId="9" hidden="1"/>
    <cellStyle name="Collegamento ipertestuale visitato" xfId="861" builtinId="9" hidden="1"/>
    <cellStyle name="Collegamento ipertestuale visitato" xfId="863" builtinId="9" hidden="1"/>
    <cellStyle name="Collegamento ipertestuale visitato" xfId="865" builtinId="9" hidden="1"/>
    <cellStyle name="Collegamento ipertestuale visitato" xfId="867" builtinId="9" hidden="1"/>
    <cellStyle name="Collegamento ipertestuale visitato" xfId="869" builtinId="9" hidden="1"/>
    <cellStyle name="Collegamento ipertestuale visitato" xfId="871" builtinId="9" hidden="1"/>
    <cellStyle name="Collegamento ipertestuale visitato" xfId="873" builtinId="9" hidden="1"/>
    <cellStyle name="Collegamento ipertestuale visitato" xfId="875" builtinId="9" hidden="1"/>
    <cellStyle name="Collegamento ipertestuale visitato" xfId="877" builtinId="9" hidden="1"/>
    <cellStyle name="Collegamento ipertestuale visitato" xfId="879" builtinId="9" hidden="1"/>
    <cellStyle name="Collegamento ipertestuale visitato" xfId="881" builtinId="9" hidden="1"/>
    <cellStyle name="Collegamento ipertestuale visitato" xfId="883" builtinId="9" hidden="1"/>
    <cellStyle name="Collegamento ipertestuale visitato" xfId="885" builtinId="9" hidden="1"/>
    <cellStyle name="Collegamento ipertestuale visitato" xfId="887" builtinId="9" hidden="1"/>
    <cellStyle name="Collegamento ipertestuale visitato" xfId="889" builtinId="9" hidden="1"/>
    <cellStyle name="Collegamento ipertestuale visitato" xfId="891" builtinId="9" hidden="1"/>
    <cellStyle name="Collegamento ipertestuale visitato" xfId="893" builtinId="9" hidden="1"/>
    <cellStyle name="Collegamento ipertestuale visitato" xfId="895" builtinId="9" hidden="1"/>
    <cellStyle name="Collegamento ipertestuale visitato" xfId="897" builtinId="9" hidden="1"/>
    <cellStyle name="Collegamento ipertestuale visitato" xfId="899" builtinId="9" hidden="1"/>
    <cellStyle name="Collegamento ipertestuale visitato" xfId="901" builtinId="9" hidden="1"/>
    <cellStyle name="Collegamento ipertestuale visitato" xfId="903" builtinId="9" hidden="1"/>
    <cellStyle name="Collegamento ipertestuale visitato" xfId="905" builtinId="9" hidden="1"/>
    <cellStyle name="Collegamento ipertestuale visitato" xfId="907" builtinId="9" hidden="1"/>
    <cellStyle name="Collegamento ipertestuale visitato" xfId="909" builtinId="9" hidden="1"/>
    <cellStyle name="Collegamento ipertestuale visitato" xfId="911" builtinId="9" hidden="1"/>
    <cellStyle name="Collegamento ipertestuale visitato" xfId="913" builtinId="9" hidden="1"/>
    <cellStyle name="Collegamento ipertestuale visitato" xfId="915" builtinId="9" hidden="1"/>
    <cellStyle name="Collegamento ipertestuale visitato" xfId="917" builtinId="9" hidden="1"/>
    <cellStyle name="Collegamento ipertestuale visitato" xfId="919" builtinId="9" hidden="1"/>
    <cellStyle name="Collegamento ipertestuale visitato" xfId="921" builtinId="9" hidden="1"/>
    <cellStyle name="Collegamento ipertestuale visitato" xfId="923" builtinId="9" hidden="1"/>
    <cellStyle name="Collegamento ipertestuale visitato" xfId="925" builtinId="9" hidden="1"/>
    <cellStyle name="Collegamento ipertestuale visitato" xfId="927" builtinId="9" hidden="1"/>
    <cellStyle name="Collegamento ipertestuale visitato" xfId="929" builtinId="9" hidden="1"/>
    <cellStyle name="Collegamento ipertestuale visitato" xfId="931" builtinId="9" hidden="1"/>
    <cellStyle name="Collegamento ipertestuale visitato" xfId="933" builtinId="9" hidden="1"/>
    <cellStyle name="Collegamento ipertestuale visitato" xfId="935" builtinId="9" hidden="1"/>
    <cellStyle name="Collegamento ipertestuale visitato" xfId="937" builtinId="9" hidden="1"/>
    <cellStyle name="Collegamento ipertestuale visitato" xfId="939" builtinId="9" hidden="1"/>
    <cellStyle name="Collegamento ipertestuale visitato" xfId="941" builtinId="9" hidden="1"/>
    <cellStyle name="Collegamento ipertestuale visitato" xfId="943" builtinId="9" hidden="1"/>
    <cellStyle name="Collegamento ipertestuale visitato" xfId="945" builtinId="9" hidden="1"/>
    <cellStyle name="Collegamento ipertestuale visitato" xfId="947" builtinId="9" hidden="1"/>
    <cellStyle name="Collegamento ipertestuale visitato" xfId="949" builtinId="9" hidden="1"/>
    <cellStyle name="Collegamento ipertestuale visitato" xfId="951" builtinId="9" hidden="1"/>
    <cellStyle name="Collegamento ipertestuale visitato" xfId="953" builtinId="9" hidden="1"/>
    <cellStyle name="Collegamento ipertestuale visitato" xfId="955" builtinId="9" hidden="1"/>
    <cellStyle name="Collegamento ipertestuale visitato" xfId="957" builtinId="9" hidden="1"/>
    <cellStyle name="Collegamento ipertestuale visitato" xfId="959" builtinId="9" hidden="1"/>
    <cellStyle name="Collegamento ipertestuale visitato" xfId="961" builtinId="9" hidden="1"/>
    <cellStyle name="Collegamento ipertestuale visitato" xfId="963" builtinId="9" hidden="1"/>
    <cellStyle name="Collegamento ipertestuale visitato" xfId="965" builtinId="9" hidden="1"/>
    <cellStyle name="Collegamento ipertestuale visitato" xfId="967" builtinId="9" hidden="1"/>
    <cellStyle name="Collegamento ipertestuale visitato" xfId="969" builtinId="9" hidden="1"/>
    <cellStyle name="Collegamento ipertestuale visitato" xfId="971" builtinId="9" hidden="1"/>
    <cellStyle name="Collegamento ipertestuale visitato" xfId="973" builtinId="9" hidden="1"/>
    <cellStyle name="Collegamento ipertestuale visitato" xfId="975" builtinId="9" hidden="1"/>
    <cellStyle name="Collegamento ipertestuale visitato" xfId="977" builtinId="9" hidden="1"/>
    <cellStyle name="Collegamento ipertestuale visitato" xfId="979" builtinId="9" hidden="1"/>
    <cellStyle name="Collegamento ipertestuale visitato" xfId="981" builtinId="9" hidden="1"/>
    <cellStyle name="Collegamento ipertestuale visitato" xfId="983" builtinId="9" hidden="1"/>
    <cellStyle name="Collegamento ipertestuale visitato" xfId="985" builtinId="9" hidden="1"/>
    <cellStyle name="Collegamento ipertestuale visitato" xfId="987" builtinId="9" hidden="1"/>
    <cellStyle name="Collegamento ipertestuale visitato" xfId="989" builtinId="9" hidden="1"/>
    <cellStyle name="Collegamento ipertestuale visitato" xfId="991" builtinId="9" hidden="1"/>
    <cellStyle name="Collegamento ipertestuale visitato" xfId="993" builtinId="9" hidden="1"/>
    <cellStyle name="Collegamento ipertestuale visitato" xfId="995" builtinId="9" hidden="1"/>
    <cellStyle name="Collegamento ipertestuale visitato" xfId="997" builtinId="9" hidden="1"/>
    <cellStyle name="Collegamento ipertestuale visitato" xfId="999" builtinId="9" hidden="1"/>
    <cellStyle name="Collegamento ipertestuale visitato" xfId="1001" builtinId="9" hidden="1"/>
    <cellStyle name="Collegamento ipertestuale visitato" xfId="1003" builtinId="9" hidden="1"/>
    <cellStyle name="Collegamento ipertestuale visitato" xfId="1005" builtinId="9" hidden="1"/>
    <cellStyle name="Collegamento ipertestuale visitato" xfId="1007" builtinId="9" hidden="1"/>
    <cellStyle name="Collegamento ipertestuale visitato" xfId="1009" builtinId="9" hidden="1"/>
    <cellStyle name="Collegamento ipertestuale visitato" xfId="1011" builtinId="9" hidden="1"/>
    <cellStyle name="Collegamento ipertestuale visitato" xfId="1013" builtinId="9" hidden="1"/>
    <cellStyle name="Collegamento ipertestuale visitato" xfId="1015" builtinId="9" hidden="1"/>
    <cellStyle name="Collegamento ipertestuale visitato" xfId="1017" builtinId="9" hidden="1"/>
    <cellStyle name="Collegamento ipertestuale visitato" xfId="1019" builtinId="9" hidden="1"/>
    <cellStyle name="Collegamento ipertestuale visitato" xfId="1021" builtinId="9" hidden="1"/>
    <cellStyle name="Collegamento ipertestuale visitato" xfId="1023" builtinId="9" hidden="1"/>
    <cellStyle name="Collegamento ipertestuale visitato" xfId="1025" builtinId="9" hidden="1"/>
    <cellStyle name="Collegamento ipertestuale visitato" xfId="1027" builtinId="9" hidden="1"/>
    <cellStyle name="Collegamento ipertestuale visitato" xfId="1029" builtinId="9" hidden="1"/>
    <cellStyle name="Collegamento ipertestuale visitato" xfId="1031" builtinId="9" hidden="1"/>
    <cellStyle name="Collegamento ipertestuale visitato" xfId="1033" builtinId="9" hidden="1"/>
    <cellStyle name="Collegamento ipertestuale visitato" xfId="1035" builtinId="9" hidden="1"/>
    <cellStyle name="Collegamento ipertestuale visitato" xfId="1037" builtinId="9" hidden="1"/>
    <cellStyle name="Collegamento ipertestuale visitato" xfId="1039" builtinId="9" hidden="1"/>
    <cellStyle name="Collegamento ipertestuale visitato" xfId="1041" builtinId="9" hidden="1"/>
    <cellStyle name="Collegamento ipertestuale visitato" xfId="1043" builtinId="9" hidden="1"/>
    <cellStyle name="Collegamento ipertestuale visitato" xfId="1045" builtinId="9" hidden="1"/>
    <cellStyle name="Collegamento ipertestuale visitato" xfId="1047" builtinId="9" hidden="1"/>
    <cellStyle name="Collegamento ipertestuale visitato" xfId="1049" builtinId="9" hidden="1"/>
    <cellStyle name="Collegamento ipertestuale visitato" xfId="1051" builtinId="9" hidden="1"/>
    <cellStyle name="Collegamento ipertestuale visitato" xfId="1053" builtinId="9" hidden="1"/>
    <cellStyle name="Collegamento ipertestuale visitato" xfId="1055" builtinId="9" hidden="1"/>
    <cellStyle name="Collegamento ipertestuale visitato" xfId="1057" builtinId="9" hidden="1"/>
    <cellStyle name="Collegamento ipertestuale visitato" xfId="1059" builtinId="9" hidden="1"/>
    <cellStyle name="Collegamento ipertestuale visitato" xfId="1061" builtinId="9" hidden="1"/>
    <cellStyle name="Collegamento ipertestuale visitato" xfId="1063" builtinId="9" hidden="1"/>
    <cellStyle name="Collegamento ipertestuale visitato" xfId="1065" builtinId="9" hidden="1"/>
    <cellStyle name="Collegamento ipertestuale visitato" xfId="1067" builtinId="9" hidden="1"/>
    <cellStyle name="Collegamento ipertestuale visitato" xfId="1069" builtinId="9" hidden="1"/>
    <cellStyle name="Collegamento ipertestuale visitato" xfId="1071" builtinId="9" hidden="1"/>
    <cellStyle name="Collegamento ipertestuale visitato" xfId="1073" builtinId="9" hidden="1"/>
    <cellStyle name="Collegamento ipertestuale visitato" xfId="1075" builtinId="9" hidden="1"/>
    <cellStyle name="Collegamento ipertestuale visitato" xfId="1077" builtinId="9" hidden="1"/>
    <cellStyle name="Collegamento ipertestuale visitato" xfId="1079" builtinId="9" hidden="1"/>
    <cellStyle name="Collegamento ipertestuale visitato" xfId="1081" builtinId="9" hidden="1"/>
    <cellStyle name="Collegamento ipertestuale visitato" xfId="1083" builtinId="9" hidden="1"/>
    <cellStyle name="Collegamento ipertestuale visitato" xfId="1085" builtinId="9" hidden="1"/>
    <cellStyle name="Collegamento ipertestuale visitato" xfId="1087" builtinId="9" hidden="1"/>
    <cellStyle name="Collegamento ipertestuale visitato" xfId="1089" builtinId="9" hidden="1"/>
    <cellStyle name="Collegamento ipertestuale visitato" xfId="1091" builtinId="9" hidden="1"/>
    <cellStyle name="Collegamento ipertestuale visitato" xfId="1093" builtinId="9" hidden="1"/>
    <cellStyle name="Collegamento ipertestuale visitato" xfId="1095" builtinId="9" hidden="1"/>
    <cellStyle name="Collegamento ipertestuale visitato" xfId="1097" builtinId="9" hidden="1"/>
    <cellStyle name="Collegamento ipertestuale visitato" xfId="1099" builtinId="9" hidden="1"/>
    <cellStyle name="Collegamento ipertestuale visitato" xfId="1101" builtinId="9" hidden="1"/>
    <cellStyle name="Collegamento ipertestuale visitato" xfId="1103" builtinId="9" hidden="1"/>
    <cellStyle name="Collegamento ipertestuale visitato" xfId="1105" builtinId="9" hidden="1"/>
    <cellStyle name="Collegamento ipertestuale visitato" xfId="1107" builtinId="9" hidden="1"/>
    <cellStyle name="Collegamento ipertestuale visitato" xfId="1109" builtinId="9" hidden="1"/>
    <cellStyle name="Collegamento ipertestuale visitato" xfId="1111" builtinId="9" hidden="1"/>
    <cellStyle name="Collegamento ipertestuale visitato" xfId="1113" builtinId="9" hidden="1"/>
    <cellStyle name="Collegamento ipertestuale visitato" xfId="1115" builtinId="9" hidden="1"/>
    <cellStyle name="Collegamento ipertestuale visitato" xfId="1117" builtinId="9" hidden="1"/>
    <cellStyle name="Collegamento ipertestuale visitato" xfId="1119" builtinId="9" hidden="1"/>
    <cellStyle name="Collegamento ipertestuale visitato" xfId="1121" builtinId="9" hidden="1"/>
    <cellStyle name="Collegamento ipertestuale visitato" xfId="1123" builtinId="9" hidden="1"/>
    <cellStyle name="Collegamento ipertestuale visitato" xfId="1125" builtinId="9" hidden="1"/>
    <cellStyle name="Collegamento ipertestuale visitato" xfId="1127" builtinId="9" hidden="1"/>
    <cellStyle name="Collegamento ipertestuale visitato" xfId="1129" builtinId="9" hidden="1"/>
    <cellStyle name="Collegamento ipertestuale visitato" xfId="1131" builtinId="9" hidden="1"/>
    <cellStyle name="Collegamento ipertestuale visitato" xfId="1133" builtinId="9" hidden="1"/>
    <cellStyle name="Collegamento ipertestuale visitato" xfId="1135" builtinId="9" hidden="1"/>
    <cellStyle name="Collegamento ipertestuale visitato" xfId="1137" builtinId="9" hidden="1"/>
    <cellStyle name="Collegamento ipertestuale visitato" xfId="1139" builtinId="9" hidden="1"/>
    <cellStyle name="Collegamento ipertestuale visitato" xfId="1141" builtinId="9" hidden="1"/>
    <cellStyle name="Collegamento ipertestuale visitato" xfId="1143" builtinId="9" hidden="1"/>
    <cellStyle name="Collegamento ipertestuale visitato" xfId="1145" builtinId="9" hidden="1"/>
    <cellStyle name="Collegamento ipertestuale visitato" xfId="1147" builtinId="9" hidden="1"/>
    <cellStyle name="Collegamento ipertestuale visitato" xfId="1149" builtinId="9" hidden="1"/>
    <cellStyle name="Collegamento ipertestuale visitato" xfId="1151" builtinId="9" hidden="1"/>
    <cellStyle name="Collegamento ipertestuale visitato" xfId="1153" builtinId="9" hidden="1"/>
    <cellStyle name="Collegamento ipertestuale visitato" xfId="1155" builtinId="9" hidden="1"/>
    <cellStyle name="Collegamento ipertestuale visitato" xfId="1157" builtinId="9" hidden="1"/>
    <cellStyle name="Collegamento ipertestuale visitato" xfId="1159" builtinId="9" hidden="1"/>
    <cellStyle name="Euro" xfId="1" xr:uid="{00000000-0005-0000-0000-000086040000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workbookViewId="0">
      <selection activeCell="A4" sqref="A4"/>
    </sheetView>
  </sheetViews>
  <sheetFormatPr baseColWidth="10" defaultColWidth="11" defaultRowHeight="16" x14ac:dyDescent="0.2"/>
  <cols>
    <col min="1" max="1" width="29.6640625" customWidth="1"/>
    <col min="2" max="2" width="40.1640625" customWidth="1"/>
    <col min="3" max="3" width="16.5" customWidth="1"/>
    <col min="4" max="4" width="15.5" customWidth="1"/>
    <col min="5" max="5" width="38.33203125" customWidth="1"/>
    <col min="6" max="6" width="46.6640625" style="4" customWidth="1"/>
    <col min="7" max="7" width="48.5" style="4" customWidth="1"/>
    <col min="8" max="8" width="25.5" customWidth="1"/>
    <col min="9" max="9" width="28.83203125" customWidth="1"/>
    <col min="10" max="10" width="27.6640625" customWidth="1"/>
  </cols>
  <sheetData>
    <row r="1" spans="1:14" ht="39" customHeight="1" x14ac:dyDescent="0.2">
      <c r="A1" s="55" t="s">
        <v>156</v>
      </c>
      <c r="B1" s="55"/>
      <c r="C1" s="55"/>
      <c r="D1" s="55"/>
      <c r="E1" s="55"/>
      <c r="F1" s="55"/>
      <c r="G1" s="55"/>
      <c r="H1" s="55"/>
    </row>
    <row r="2" spans="1:14" s="3" customFormat="1" ht="109" customHeight="1" x14ac:dyDescent="0.2">
      <c r="A2" s="1" t="s">
        <v>6</v>
      </c>
      <c r="B2" s="1" t="s">
        <v>3</v>
      </c>
      <c r="C2" s="1" t="s">
        <v>2</v>
      </c>
      <c r="D2" s="1" t="s">
        <v>1</v>
      </c>
      <c r="E2" s="1" t="s">
        <v>5</v>
      </c>
      <c r="F2" s="2" t="s">
        <v>0</v>
      </c>
      <c r="G2" s="5" t="s">
        <v>4</v>
      </c>
      <c r="H2" s="1" t="s">
        <v>153</v>
      </c>
      <c r="I2" s="1" t="s">
        <v>77</v>
      </c>
    </row>
    <row r="3" spans="1:14" s="3" customFormat="1" ht="21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14" s="13" customFormat="1" ht="99" customHeight="1" x14ac:dyDescent="0.2">
      <c r="A4" s="43" t="s">
        <v>105</v>
      </c>
      <c r="B4" s="9" t="s">
        <v>198</v>
      </c>
      <c r="C4" s="51" t="s">
        <v>195</v>
      </c>
      <c r="D4" s="42" t="s">
        <v>209</v>
      </c>
      <c r="E4" s="10" t="s">
        <v>199</v>
      </c>
      <c r="F4" s="35" t="s">
        <v>33</v>
      </c>
      <c r="G4" s="11" t="s">
        <v>197</v>
      </c>
      <c r="H4" s="52">
        <v>4329.87</v>
      </c>
      <c r="I4" s="27" t="s">
        <v>152</v>
      </c>
      <c r="J4" s="14"/>
      <c r="K4" s="14"/>
      <c r="L4" s="14"/>
      <c r="M4" s="14"/>
      <c r="N4" s="14"/>
    </row>
    <row r="5" spans="1:14" s="13" customFormat="1" ht="90" customHeight="1" x14ac:dyDescent="0.2">
      <c r="A5" s="43" t="s">
        <v>104</v>
      </c>
      <c r="B5" s="9" t="s">
        <v>194</v>
      </c>
      <c r="C5" s="51" t="s">
        <v>195</v>
      </c>
      <c r="D5" s="42" t="s">
        <v>209</v>
      </c>
      <c r="E5" s="10" t="s">
        <v>196</v>
      </c>
      <c r="F5" s="35" t="s">
        <v>33</v>
      </c>
      <c r="G5" s="11" t="s">
        <v>197</v>
      </c>
      <c r="H5" s="52">
        <v>5996.11</v>
      </c>
      <c r="I5" s="27" t="s">
        <v>152</v>
      </c>
      <c r="J5" s="14"/>
      <c r="K5" s="14"/>
      <c r="L5" s="14"/>
      <c r="M5" s="14"/>
      <c r="N5" s="14"/>
    </row>
    <row r="6" spans="1:14" s="13" customFormat="1" ht="93" x14ac:dyDescent="0.2">
      <c r="A6" s="43" t="s">
        <v>106</v>
      </c>
      <c r="B6" s="9" t="s">
        <v>207</v>
      </c>
      <c r="C6" s="51" t="s">
        <v>195</v>
      </c>
      <c r="D6" s="42" t="s">
        <v>209</v>
      </c>
      <c r="E6" s="10" t="s">
        <v>208</v>
      </c>
      <c r="F6" s="35" t="s">
        <v>33</v>
      </c>
      <c r="G6" s="11" t="s">
        <v>197</v>
      </c>
      <c r="H6" s="12">
        <v>5996.08</v>
      </c>
      <c r="I6" s="27" t="s">
        <v>152</v>
      </c>
      <c r="J6" s="14"/>
      <c r="K6" s="14"/>
      <c r="L6" s="14"/>
      <c r="M6" s="14"/>
      <c r="N6" s="14"/>
    </row>
    <row r="7" spans="1:14" s="13" customFormat="1" ht="88" customHeight="1" x14ac:dyDescent="0.2">
      <c r="A7" s="43" t="s">
        <v>119</v>
      </c>
      <c r="B7" s="9" t="s">
        <v>200</v>
      </c>
      <c r="C7" s="51" t="s">
        <v>195</v>
      </c>
      <c r="D7" s="42" t="s">
        <v>209</v>
      </c>
      <c r="E7" s="10" t="s">
        <v>201</v>
      </c>
      <c r="F7" s="35" t="s">
        <v>33</v>
      </c>
      <c r="G7" s="11" t="s">
        <v>197</v>
      </c>
      <c r="H7" s="52">
        <v>5995.97</v>
      </c>
      <c r="I7" s="27" t="s">
        <v>152</v>
      </c>
      <c r="J7" s="14"/>
      <c r="K7" s="14"/>
      <c r="L7" s="14"/>
      <c r="M7" s="14"/>
      <c r="N7" s="14"/>
    </row>
    <row r="8" spans="1:14" s="13" customFormat="1" ht="84" customHeight="1" x14ac:dyDescent="0.2">
      <c r="A8" s="53" t="s">
        <v>103</v>
      </c>
      <c r="B8" s="9" t="s">
        <v>213</v>
      </c>
      <c r="C8" s="51" t="s">
        <v>214</v>
      </c>
      <c r="D8" s="42" t="s">
        <v>210</v>
      </c>
      <c r="E8" s="51" t="s">
        <v>215</v>
      </c>
      <c r="F8" s="11" t="s">
        <v>33</v>
      </c>
      <c r="G8" s="11" t="s">
        <v>216</v>
      </c>
      <c r="H8" s="12">
        <v>27823.66</v>
      </c>
      <c r="I8" s="27" t="s">
        <v>152</v>
      </c>
      <c r="J8" s="14"/>
      <c r="K8" s="14"/>
      <c r="L8" s="14"/>
      <c r="M8" s="14"/>
      <c r="N8" s="14"/>
    </row>
    <row r="9" spans="1:14" s="13" customFormat="1" ht="82.5" customHeight="1" x14ac:dyDescent="0.2">
      <c r="A9" s="43" t="s">
        <v>108</v>
      </c>
      <c r="B9" s="9" t="s">
        <v>202</v>
      </c>
      <c r="C9" s="51" t="s">
        <v>203</v>
      </c>
      <c r="D9" s="42" t="s">
        <v>210</v>
      </c>
      <c r="E9" s="10" t="s">
        <v>204</v>
      </c>
      <c r="F9" s="35" t="s">
        <v>33</v>
      </c>
      <c r="G9" s="11" t="s">
        <v>197</v>
      </c>
      <c r="H9" s="52">
        <v>7546.24</v>
      </c>
      <c r="I9" s="27" t="s">
        <v>152</v>
      </c>
      <c r="J9" s="14"/>
      <c r="K9" s="14"/>
      <c r="L9" s="14"/>
      <c r="M9" s="14"/>
      <c r="N9" s="14"/>
    </row>
    <row r="10" spans="1:14" s="13" customFormat="1" ht="93" x14ac:dyDescent="0.2">
      <c r="A10" s="43" t="s">
        <v>107</v>
      </c>
      <c r="B10" s="9" t="s">
        <v>205</v>
      </c>
      <c r="C10" s="51" t="s">
        <v>203</v>
      </c>
      <c r="D10" s="42" t="s">
        <v>210</v>
      </c>
      <c r="E10" s="10" t="s">
        <v>206</v>
      </c>
      <c r="F10" s="35" t="s">
        <v>33</v>
      </c>
      <c r="G10" s="11" t="s">
        <v>197</v>
      </c>
      <c r="H10" s="12">
        <v>5995.72</v>
      </c>
      <c r="I10" s="27" t="s">
        <v>152</v>
      </c>
      <c r="J10" s="14"/>
      <c r="K10" s="14"/>
      <c r="L10" s="14"/>
      <c r="M10" s="14"/>
      <c r="N10" s="14"/>
    </row>
    <row r="11" spans="1:14" s="3" customFormat="1" ht="55" customHeight="1" x14ac:dyDescent="0.2">
      <c r="A11" s="43" t="s">
        <v>100</v>
      </c>
      <c r="B11" s="44" t="s">
        <v>183</v>
      </c>
      <c r="C11" s="49">
        <v>42318</v>
      </c>
      <c r="D11" s="24" t="s">
        <v>60</v>
      </c>
      <c r="E11" s="45" t="s">
        <v>163</v>
      </c>
      <c r="F11" s="11" t="s">
        <v>33</v>
      </c>
      <c r="G11" s="38" t="s">
        <v>157</v>
      </c>
      <c r="H11" s="25">
        <v>18592.39</v>
      </c>
      <c r="I11" s="46"/>
    </row>
    <row r="12" spans="1:14" s="13" customFormat="1" ht="51" x14ac:dyDescent="0.2">
      <c r="A12" s="54" t="s">
        <v>29</v>
      </c>
      <c r="B12" s="9" t="s">
        <v>211</v>
      </c>
      <c r="C12" s="20">
        <v>42322</v>
      </c>
      <c r="D12" s="10" t="s">
        <v>60</v>
      </c>
      <c r="E12" s="10" t="s">
        <v>46</v>
      </c>
      <c r="F12" s="11" t="s">
        <v>33</v>
      </c>
      <c r="G12" s="11" t="s">
        <v>212</v>
      </c>
      <c r="H12" s="25">
        <v>13874.32</v>
      </c>
      <c r="I12" s="28"/>
      <c r="J12" s="14"/>
      <c r="K12" s="14"/>
      <c r="L12" s="14"/>
      <c r="M12" s="14"/>
      <c r="N12" s="14"/>
    </row>
    <row r="13" spans="1:14" s="3" customFormat="1" ht="94" customHeight="1" x14ac:dyDescent="0.2">
      <c r="A13" s="8" t="s">
        <v>98</v>
      </c>
      <c r="B13" s="9" t="s">
        <v>151</v>
      </c>
      <c r="C13" s="41">
        <v>42322</v>
      </c>
      <c r="D13" s="42" t="s">
        <v>154</v>
      </c>
      <c r="E13" s="15" t="s">
        <v>193</v>
      </c>
      <c r="F13" s="11" t="s">
        <v>33</v>
      </c>
      <c r="G13" s="38" t="s">
        <v>145</v>
      </c>
      <c r="H13" s="25">
        <f>1757.71+1757.78+1530</f>
        <v>5045.49</v>
      </c>
      <c r="I13" s="27" t="s">
        <v>152</v>
      </c>
    </row>
    <row r="14" spans="1:14" s="13" customFormat="1" ht="34" x14ac:dyDescent="0.2">
      <c r="A14" s="43" t="s">
        <v>27</v>
      </c>
      <c r="B14" s="44" t="s">
        <v>184</v>
      </c>
      <c r="C14" s="49">
        <v>42369</v>
      </c>
      <c r="D14" s="24" t="s">
        <v>60</v>
      </c>
      <c r="E14" s="45" t="s">
        <v>15</v>
      </c>
      <c r="F14" s="38" t="s">
        <v>186</v>
      </c>
      <c r="G14" s="38" t="s">
        <v>37</v>
      </c>
      <c r="H14" s="25">
        <v>12263.13</v>
      </c>
      <c r="I14" s="46"/>
      <c r="J14" s="14"/>
      <c r="K14" s="14"/>
      <c r="L14" s="14"/>
      <c r="M14" s="14"/>
      <c r="N14" s="14"/>
    </row>
    <row r="15" spans="1:14" s="13" customFormat="1" ht="71.25" customHeight="1" x14ac:dyDescent="0.2">
      <c r="A15" s="8" t="s">
        <v>28</v>
      </c>
      <c r="B15" s="9" t="s">
        <v>185</v>
      </c>
      <c r="C15" s="41">
        <v>42369</v>
      </c>
      <c r="D15" s="24" t="s">
        <v>60</v>
      </c>
      <c r="E15" s="10" t="s">
        <v>96</v>
      </c>
      <c r="F15" s="38" t="s">
        <v>186</v>
      </c>
      <c r="G15" s="11" t="s">
        <v>97</v>
      </c>
      <c r="H15" s="25">
        <v>12692.52</v>
      </c>
      <c r="I15" s="26"/>
      <c r="J15" s="14"/>
      <c r="K15" s="14"/>
      <c r="L15" s="14"/>
      <c r="M15" s="14"/>
      <c r="N15" s="14"/>
    </row>
    <row r="16" spans="1:14" s="13" customFormat="1" ht="34" x14ac:dyDescent="0.2">
      <c r="A16" s="8" t="s">
        <v>14</v>
      </c>
      <c r="B16" s="9" t="s">
        <v>187</v>
      </c>
      <c r="C16" s="41">
        <v>42369</v>
      </c>
      <c r="D16" s="24" t="s">
        <v>60</v>
      </c>
      <c r="E16" s="17" t="s">
        <v>15</v>
      </c>
      <c r="F16" s="38" t="s">
        <v>186</v>
      </c>
      <c r="G16" s="11" t="s">
        <v>37</v>
      </c>
      <c r="H16" s="25">
        <v>11906.88</v>
      </c>
      <c r="I16" s="26"/>
      <c r="J16" s="14"/>
      <c r="K16" s="14"/>
      <c r="L16" s="14"/>
      <c r="M16" s="14"/>
      <c r="N16" s="14"/>
    </row>
    <row r="17" spans="1:14" s="13" customFormat="1" ht="63.75" customHeight="1" x14ac:dyDescent="0.2">
      <c r="A17" s="8" t="s">
        <v>17</v>
      </c>
      <c r="B17" s="9" t="s">
        <v>51</v>
      </c>
      <c r="C17" s="41">
        <v>42369</v>
      </c>
      <c r="D17" s="18" t="s">
        <v>60</v>
      </c>
      <c r="E17" s="15" t="s">
        <v>40</v>
      </c>
      <c r="F17" s="11" t="s">
        <v>50</v>
      </c>
      <c r="G17" s="11" t="s">
        <v>32</v>
      </c>
      <c r="H17" s="12">
        <v>24360</v>
      </c>
      <c r="I17" s="26"/>
      <c r="J17" s="14"/>
      <c r="K17" s="14"/>
      <c r="L17" s="14"/>
      <c r="M17" s="14"/>
      <c r="N17" s="14"/>
    </row>
    <row r="18" spans="1:14" s="13" customFormat="1" ht="63.75" customHeight="1" x14ac:dyDescent="0.2">
      <c r="A18" s="8" t="s">
        <v>19</v>
      </c>
      <c r="B18" s="9" t="s">
        <v>52</v>
      </c>
      <c r="C18" s="41">
        <v>42369</v>
      </c>
      <c r="D18" s="18" t="s">
        <v>60</v>
      </c>
      <c r="E18" s="10" t="s">
        <v>47</v>
      </c>
      <c r="F18" s="11" t="s">
        <v>50</v>
      </c>
      <c r="G18" s="11" t="s">
        <v>43</v>
      </c>
      <c r="H18" s="12">
        <v>16240</v>
      </c>
      <c r="I18" s="26"/>
      <c r="J18" s="14"/>
      <c r="K18" s="14"/>
      <c r="L18" s="14"/>
      <c r="M18" s="14"/>
      <c r="N18" s="14"/>
    </row>
    <row r="19" spans="1:14" s="13" customFormat="1" ht="63.75" customHeight="1" x14ac:dyDescent="0.2">
      <c r="A19" s="8" t="s">
        <v>18</v>
      </c>
      <c r="B19" s="9" t="s">
        <v>53</v>
      </c>
      <c r="C19" s="41">
        <v>42369</v>
      </c>
      <c r="D19" s="18" t="s">
        <v>60</v>
      </c>
      <c r="E19" s="15" t="s">
        <v>41</v>
      </c>
      <c r="F19" s="11" t="s">
        <v>50</v>
      </c>
      <c r="G19" s="11" t="s">
        <v>31</v>
      </c>
      <c r="H19" s="12">
        <v>7716</v>
      </c>
      <c r="I19" s="26"/>
      <c r="J19" s="14"/>
      <c r="K19" s="14"/>
      <c r="L19" s="14"/>
      <c r="M19" s="14"/>
      <c r="N19" s="14"/>
    </row>
    <row r="20" spans="1:14" s="13" customFormat="1" ht="63.75" customHeight="1" x14ac:dyDescent="0.2">
      <c r="A20" s="8" t="s">
        <v>22</v>
      </c>
      <c r="B20" s="9" t="s">
        <v>54</v>
      </c>
      <c r="C20" s="41">
        <v>42369</v>
      </c>
      <c r="D20" s="18" t="s">
        <v>60</v>
      </c>
      <c r="E20" s="10" t="s">
        <v>42</v>
      </c>
      <c r="F20" s="11" t="s">
        <v>50</v>
      </c>
      <c r="G20" s="11" t="s">
        <v>43</v>
      </c>
      <c r="H20" s="12">
        <v>14616</v>
      </c>
      <c r="I20" s="26"/>
      <c r="J20" s="14"/>
      <c r="K20" s="14"/>
      <c r="L20" s="14"/>
      <c r="M20" s="14"/>
      <c r="N20" s="14"/>
    </row>
    <row r="21" spans="1:14" s="13" customFormat="1" ht="63.75" customHeight="1" x14ac:dyDescent="0.2">
      <c r="A21" s="8" t="s">
        <v>21</v>
      </c>
      <c r="B21" s="9" t="s">
        <v>55</v>
      </c>
      <c r="C21" s="41">
        <v>42369</v>
      </c>
      <c r="D21" s="18" t="s">
        <v>60</v>
      </c>
      <c r="E21" s="10" t="s">
        <v>42</v>
      </c>
      <c r="F21" s="11" t="s">
        <v>50</v>
      </c>
      <c r="G21" s="11" t="s">
        <v>43</v>
      </c>
      <c r="H21" s="12">
        <v>14616</v>
      </c>
      <c r="I21" s="26"/>
      <c r="J21" s="14"/>
      <c r="K21" s="14"/>
      <c r="L21" s="14"/>
      <c r="M21" s="14"/>
      <c r="N21" s="14"/>
    </row>
    <row r="22" spans="1:14" s="13" customFormat="1" ht="63.75" customHeight="1" x14ac:dyDescent="0.2">
      <c r="A22" s="8" t="s">
        <v>56</v>
      </c>
      <c r="B22" s="9" t="s">
        <v>57</v>
      </c>
      <c r="C22" s="41">
        <v>42376</v>
      </c>
      <c r="D22" s="18" t="s">
        <v>60</v>
      </c>
      <c r="E22" s="10" t="s">
        <v>42</v>
      </c>
      <c r="F22" s="11" t="s">
        <v>33</v>
      </c>
      <c r="G22" s="21" t="s">
        <v>63</v>
      </c>
      <c r="H22" s="12">
        <v>4032</v>
      </c>
      <c r="I22" s="26"/>
      <c r="J22" s="14"/>
      <c r="K22" s="14"/>
      <c r="L22" s="14"/>
      <c r="M22" s="14"/>
      <c r="N22" s="14"/>
    </row>
    <row r="23" spans="1:14" s="13" customFormat="1" ht="82.5" customHeight="1" x14ac:dyDescent="0.2">
      <c r="A23" s="8" t="s">
        <v>12</v>
      </c>
      <c r="B23" s="9" t="s">
        <v>58</v>
      </c>
      <c r="C23" s="41">
        <v>42369</v>
      </c>
      <c r="D23" s="18" t="s">
        <v>62</v>
      </c>
      <c r="E23" s="10" t="s">
        <v>164</v>
      </c>
      <c r="F23" s="11" t="s">
        <v>50</v>
      </c>
      <c r="G23" s="16" t="s">
        <v>35</v>
      </c>
      <c r="H23" s="12">
        <v>5025.3100000000004</v>
      </c>
      <c r="I23" s="26"/>
      <c r="J23" s="14"/>
      <c r="K23" s="14"/>
      <c r="L23" s="14"/>
      <c r="M23" s="14"/>
      <c r="N23" s="14"/>
    </row>
    <row r="24" spans="1:14" s="13" customFormat="1" ht="76" x14ac:dyDescent="0.2">
      <c r="A24" s="8" t="s">
        <v>20</v>
      </c>
      <c r="B24" s="9" t="s">
        <v>59</v>
      </c>
      <c r="C24" s="41">
        <v>42369</v>
      </c>
      <c r="D24" s="23" t="s">
        <v>75</v>
      </c>
      <c r="E24" s="10" t="s">
        <v>61</v>
      </c>
      <c r="F24" s="11" t="s">
        <v>33</v>
      </c>
      <c r="G24" s="11" t="s">
        <v>64</v>
      </c>
      <c r="H24" s="25">
        <f>1462.36+1462.4+1273</f>
        <v>4197.76</v>
      </c>
      <c r="I24" s="27" t="s">
        <v>76</v>
      </c>
      <c r="J24" s="14"/>
      <c r="K24" s="14"/>
      <c r="L24" s="14"/>
      <c r="M24" s="14"/>
      <c r="N24" s="14"/>
    </row>
    <row r="25" spans="1:14" s="13" customFormat="1" ht="114.75" customHeight="1" x14ac:dyDescent="0.2">
      <c r="A25" s="8" t="s">
        <v>7</v>
      </c>
      <c r="B25" s="9" t="s">
        <v>65</v>
      </c>
      <c r="C25" s="41">
        <v>42369</v>
      </c>
      <c r="D25" s="18" t="s">
        <v>62</v>
      </c>
      <c r="E25" s="10" t="s">
        <v>72</v>
      </c>
      <c r="F25" s="11" t="s">
        <v>50</v>
      </c>
      <c r="G25" s="16" t="s">
        <v>35</v>
      </c>
      <c r="H25" s="12">
        <v>5009.3500000000004</v>
      </c>
      <c r="I25" s="28"/>
      <c r="J25" s="14"/>
      <c r="K25" s="14"/>
      <c r="L25" s="14"/>
      <c r="M25" s="14"/>
      <c r="N25" s="14"/>
    </row>
    <row r="26" spans="1:14" s="13" customFormat="1" ht="63.75" customHeight="1" x14ac:dyDescent="0.2">
      <c r="A26" s="8" t="s">
        <v>11</v>
      </c>
      <c r="B26" s="9" t="s">
        <v>66</v>
      </c>
      <c r="C26" s="41">
        <v>42369</v>
      </c>
      <c r="D26" s="18" t="s">
        <v>62</v>
      </c>
      <c r="E26" s="10" t="s">
        <v>73</v>
      </c>
      <c r="F26" s="11" t="s">
        <v>50</v>
      </c>
      <c r="G26" s="16" t="s">
        <v>155</v>
      </c>
      <c r="H26" s="12">
        <v>6588.07</v>
      </c>
      <c r="I26" s="28"/>
      <c r="J26" s="14"/>
      <c r="K26" s="14"/>
      <c r="L26" s="14"/>
      <c r="M26" s="14"/>
      <c r="N26" s="14"/>
    </row>
    <row r="27" spans="1:14" s="13" customFormat="1" ht="63.75" customHeight="1" x14ac:dyDescent="0.2">
      <c r="A27" s="8" t="s">
        <v>8</v>
      </c>
      <c r="B27" s="9" t="s">
        <v>67</v>
      </c>
      <c r="C27" s="41">
        <v>42369</v>
      </c>
      <c r="D27" s="18" t="s">
        <v>62</v>
      </c>
      <c r="E27" s="10" t="s">
        <v>9</v>
      </c>
      <c r="F27" s="11" t="s">
        <v>50</v>
      </c>
      <c r="G27" s="11" t="s">
        <v>30</v>
      </c>
      <c r="H27" s="12">
        <v>4129.34</v>
      </c>
      <c r="I27" s="28"/>
      <c r="J27" s="14"/>
      <c r="K27" s="14"/>
      <c r="L27" s="14"/>
      <c r="M27" s="14"/>
      <c r="N27" s="14"/>
    </row>
    <row r="28" spans="1:14" s="13" customFormat="1" ht="63.75" customHeight="1" x14ac:dyDescent="0.2">
      <c r="A28" s="8" t="s">
        <v>13</v>
      </c>
      <c r="B28" s="9" t="s">
        <v>68</v>
      </c>
      <c r="C28" s="41">
        <v>42369</v>
      </c>
      <c r="D28" s="18" t="s">
        <v>62</v>
      </c>
      <c r="E28" s="15" t="s">
        <v>48</v>
      </c>
      <c r="F28" s="11" t="s">
        <v>50</v>
      </c>
      <c r="G28" s="11" t="s">
        <v>36</v>
      </c>
      <c r="H28" s="12">
        <v>4894.07</v>
      </c>
      <c r="I28" s="28"/>
      <c r="J28" s="14"/>
      <c r="K28" s="14"/>
      <c r="L28" s="14"/>
      <c r="M28" s="14"/>
      <c r="N28" s="14"/>
    </row>
    <row r="29" spans="1:14" s="13" customFormat="1" ht="63.75" customHeight="1" x14ac:dyDescent="0.2">
      <c r="A29" s="8" t="s">
        <v>16</v>
      </c>
      <c r="B29" s="9" t="s">
        <v>69</v>
      </c>
      <c r="C29" s="41">
        <v>42369</v>
      </c>
      <c r="D29" s="18" t="s">
        <v>62</v>
      </c>
      <c r="E29" s="15" t="s">
        <v>39</v>
      </c>
      <c r="F29" s="11" t="s">
        <v>50</v>
      </c>
      <c r="G29" s="11" t="s">
        <v>38</v>
      </c>
      <c r="H29" s="12">
        <v>4426.8</v>
      </c>
      <c r="I29" s="28"/>
      <c r="J29" s="14"/>
      <c r="K29" s="14"/>
      <c r="L29" s="14"/>
      <c r="M29" s="14"/>
      <c r="N29" s="14"/>
    </row>
    <row r="30" spans="1:14" s="13" customFormat="1" ht="63.75" customHeight="1" x14ac:dyDescent="0.2">
      <c r="A30" s="8" t="s">
        <v>26</v>
      </c>
      <c r="B30" s="9" t="s">
        <v>70</v>
      </c>
      <c r="C30" s="41">
        <v>42369</v>
      </c>
      <c r="D30" s="18" t="s">
        <v>62</v>
      </c>
      <c r="E30" s="10" t="s">
        <v>49</v>
      </c>
      <c r="F30" s="11" t="s">
        <v>50</v>
      </c>
      <c r="G30" s="11" t="s">
        <v>79</v>
      </c>
      <c r="H30" s="12">
        <v>4242.8100000000004</v>
      </c>
      <c r="I30" s="28"/>
      <c r="J30" s="14"/>
      <c r="K30" s="14"/>
      <c r="L30" s="14"/>
      <c r="M30" s="14"/>
      <c r="N30" s="14"/>
    </row>
    <row r="31" spans="1:14" s="13" customFormat="1" ht="63.75" customHeight="1" x14ac:dyDescent="0.2">
      <c r="A31" s="8" t="s">
        <v>10</v>
      </c>
      <c r="B31" s="9" t="s">
        <v>71</v>
      </c>
      <c r="C31" s="41">
        <v>42369</v>
      </c>
      <c r="D31" s="18" t="s">
        <v>60</v>
      </c>
      <c r="E31" s="10" t="s">
        <v>74</v>
      </c>
      <c r="F31" s="11" t="s">
        <v>50</v>
      </c>
      <c r="G31" s="16" t="s">
        <v>34</v>
      </c>
      <c r="H31" s="25">
        <f>27255.29-3000</f>
        <v>24255.29</v>
      </c>
      <c r="I31" s="28"/>
      <c r="J31" s="14"/>
      <c r="K31" s="14"/>
      <c r="L31" s="14"/>
      <c r="M31" s="14"/>
      <c r="N31" s="14"/>
    </row>
    <row r="32" spans="1:14" s="13" customFormat="1" ht="106.5" customHeight="1" x14ac:dyDescent="0.2">
      <c r="A32" s="8" t="s">
        <v>78</v>
      </c>
      <c r="B32" s="9" t="s">
        <v>188</v>
      </c>
      <c r="C32" s="41">
        <v>42384</v>
      </c>
      <c r="D32" s="10" t="s">
        <v>60</v>
      </c>
      <c r="E32" s="10" t="s">
        <v>91</v>
      </c>
      <c r="F32" s="11" t="s">
        <v>33</v>
      </c>
      <c r="G32" s="21" t="s">
        <v>88</v>
      </c>
      <c r="H32" s="25">
        <v>14278.26</v>
      </c>
      <c r="I32" s="28"/>
      <c r="J32" s="14"/>
      <c r="K32" s="14"/>
      <c r="L32" s="14"/>
      <c r="M32" s="14"/>
      <c r="N32" s="14"/>
    </row>
    <row r="33" spans="1:14" s="13" customFormat="1" ht="76" x14ac:dyDescent="0.2">
      <c r="A33" s="8" t="s">
        <v>24</v>
      </c>
      <c r="B33" s="9" t="s">
        <v>85</v>
      </c>
      <c r="C33" s="41">
        <v>42400</v>
      </c>
      <c r="D33" s="22" t="s">
        <v>92</v>
      </c>
      <c r="E33" s="19" t="s">
        <v>86</v>
      </c>
      <c r="F33" s="11" t="s">
        <v>33</v>
      </c>
      <c r="G33" s="11" t="s">
        <v>45</v>
      </c>
      <c r="H33" s="25">
        <f>2979.67+2595</f>
        <v>5574.67</v>
      </c>
      <c r="I33" s="27" t="s">
        <v>76</v>
      </c>
      <c r="J33" s="14"/>
      <c r="K33" s="14"/>
      <c r="L33" s="14"/>
      <c r="M33" s="14"/>
      <c r="N33" s="14"/>
    </row>
    <row r="34" spans="1:14" s="13" customFormat="1" ht="76" x14ac:dyDescent="0.2">
      <c r="A34" s="8" t="s">
        <v>81</v>
      </c>
      <c r="B34" s="9" t="s">
        <v>80</v>
      </c>
      <c r="C34" s="41">
        <v>42414</v>
      </c>
      <c r="D34" s="22" t="s">
        <v>93</v>
      </c>
      <c r="E34" s="19" t="s">
        <v>90</v>
      </c>
      <c r="F34" s="11" t="s">
        <v>33</v>
      </c>
      <c r="G34" s="21" t="s">
        <v>89</v>
      </c>
      <c r="H34" s="25">
        <f>1430.28+2496</f>
        <v>3926.2799999999997</v>
      </c>
      <c r="I34" s="27" t="s">
        <v>76</v>
      </c>
      <c r="J34" s="14"/>
      <c r="K34" s="14"/>
      <c r="L34" s="14"/>
      <c r="M34" s="14"/>
      <c r="N34" s="14"/>
    </row>
    <row r="35" spans="1:14" s="13" customFormat="1" ht="76" x14ac:dyDescent="0.2">
      <c r="A35" s="8" t="s">
        <v>25</v>
      </c>
      <c r="B35" s="9" t="s">
        <v>82</v>
      </c>
      <c r="C35" s="41">
        <v>42417</v>
      </c>
      <c r="D35" s="22" t="s">
        <v>94</v>
      </c>
      <c r="E35" s="10" t="s">
        <v>87</v>
      </c>
      <c r="F35" s="11" t="s">
        <v>33</v>
      </c>
      <c r="G35" s="16" t="s">
        <v>34</v>
      </c>
      <c r="H35" s="25">
        <f>649.18+1414</f>
        <v>2063.1799999999998</v>
      </c>
      <c r="I35" s="27" t="s">
        <v>76</v>
      </c>
      <c r="J35" s="14"/>
      <c r="K35" s="14"/>
      <c r="L35" s="14"/>
      <c r="M35" s="14"/>
      <c r="N35" s="14"/>
    </row>
    <row r="36" spans="1:14" s="13" customFormat="1" ht="76" x14ac:dyDescent="0.2">
      <c r="A36" s="8" t="s">
        <v>23</v>
      </c>
      <c r="B36" s="9" t="s">
        <v>83</v>
      </c>
      <c r="C36" s="41">
        <v>42430</v>
      </c>
      <c r="D36" s="22" t="s">
        <v>95</v>
      </c>
      <c r="E36" s="15" t="s">
        <v>84</v>
      </c>
      <c r="F36" s="11" t="s">
        <v>33</v>
      </c>
      <c r="G36" s="11" t="s">
        <v>44</v>
      </c>
      <c r="H36" s="25">
        <v>2003</v>
      </c>
      <c r="I36" s="27" t="s">
        <v>76</v>
      </c>
      <c r="J36" s="14"/>
      <c r="K36" s="14"/>
      <c r="L36" s="14"/>
      <c r="M36" s="14"/>
      <c r="N36" s="14"/>
    </row>
    <row r="37" spans="1:14" ht="52" customHeight="1" x14ac:dyDescent="0.2">
      <c r="A37" s="29" t="s">
        <v>98</v>
      </c>
      <c r="B37" s="29" t="s">
        <v>99</v>
      </c>
      <c r="C37" s="37" t="s">
        <v>143</v>
      </c>
      <c r="D37" s="37" t="s">
        <v>60</v>
      </c>
      <c r="E37" s="36" t="s">
        <v>144</v>
      </c>
      <c r="F37" s="11" t="s">
        <v>33</v>
      </c>
      <c r="G37" s="38" t="s">
        <v>145</v>
      </c>
      <c r="H37" s="25">
        <v>14056</v>
      </c>
      <c r="I37" s="30"/>
    </row>
    <row r="38" spans="1:14" s="3" customFormat="1" ht="46" customHeight="1" x14ac:dyDescent="0.2">
      <c r="A38" s="39" t="s">
        <v>101</v>
      </c>
      <c r="B38" s="39" t="s">
        <v>102</v>
      </c>
      <c r="C38" s="36" t="s">
        <v>146</v>
      </c>
      <c r="D38" s="36" t="s">
        <v>60</v>
      </c>
      <c r="E38" s="36" t="s">
        <v>165</v>
      </c>
      <c r="F38" s="38" t="s">
        <v>33</v>
      </c>
      <c r="G38" s="38" t="s">
        <v>157</v>
      </c>
      <c r="H38" s="25">
        <v>6221.19</v>
      </c>
      <c r="I38" s="39"/>
    </row>
    <row r="39" spans="1:14" ht="34" x14ac:dyDescent="0.2">
      <c r="A39" s="8" t="s">
        <v>24</v>
      </c>
      <c r="B39" s="9" t="s">
        <v>109</v>
      </c>
      <c r="C39" s="20">
        <v>42551</v>
      </c>
      <c r="D39" s="10" t="s">
        <v>147</v>
      </c>
      <c r="E39" s="19" t="s">
        <v>177</v>
      </c>
      <c r="F39" s="11" t="s">
        <v>33</v>
      </c>
      <c r="G39" s="11" t="s">
        <v>45</v>
      </c>
      <c r="H39" s="25">
        <v>10150</v>
      </c>
      <c r="I39" s="31"/>
    </row>
    <row r="40" spans="1:14" s="3" customFormat="1" ht="30" customHeight="1" x14ac:dyDescent="0.2">
      <c r="A40" s="32" t="s">
        <v>103</v>
      </c>
      <c r="B40" s="32" t="s">
        <v>110</v>
      </c>
      <c r="C40" s="37" t="s">
        <v>148</v>
      </c>
      <c r="D40" s="37" t="s">
        <v>131</v>
      </c>
      <c r="E40" s="36" t="s">
        <v>166</v>
      </c>
      <c r="F40" s="32" t="s">
        <v>33</v>
      </c>
      <c r="G40" s="32" t="s">
        <v>149</v>
      </c>
      <c r="H40" s="25">
        <v>23962.07</v>
      </c>
      <c r="I40" s="32"/>
    </row>
    <row r="41" spans="1:14" s="3" customFormat="1" ht="34" x14ac:dyDescent="0.2">
      <c r="A41" s="32" t="s">
        <v>104</v>
      </c>
      <c r="B41" s="32" t="s">
        <v>111</v>
      </c>
      <c r="C41" s="37" t="s">
        <v>148</v>
      </c>
      <c r="D41" s="37" t="s">
        <v>131</v>
      </c>
      <c r="E41" s="36" t="s">
        <v>168</v>
      </c>
      <c r="F41" s="38" t="s">
        <v>33</v>
      </c>
      <c r="G41" s="38" t="s">
        <v>44</v>
      </c>
      <c r="H41" s="25">
        <v>6528</v>
      </c>
      <c r="I41" s="32"/>
    </row>
    <row r="42" spans="1:14" s="3" customFormat="1" ht="51" x14ac:dyDescent="0.2">
      <c r="A42" s="32" t="s">
        <v>105</v>
      </c>
      <c r="B42" s="32" t="s">
        <v>112</v>
      </c>
      <c r="C42" s="37" t="s">
        <v>148</v>
      </c>
      <c r="D42" s="37" t="s">
        <v>131</v>
      </c>
      <c r="E42" s="36" t="s">
        <v>169</v>
      </c>
      <c r="F42" s="38" t="s">
        <v>33</v>
      </c>
      <c r="G42" s="38" t="s">
        <v>44</v>
      </c>
      <c r="H42" s="25">
        <v>4721</v>
      </c>
      <c r="I42" s="32"/>
    </row>
    <row r="43" spans="1:14" s="3" customFormat="1" ht="85" x14ac:dyDescent="0.2">
      <c r="A43" s="32" t="s">
        <v>81</v>
      </c>
      <c r="B43" s="32" t="s">
        <v>113</v>
      </c>
      <c r="C43" s="37" t="s">
        <v>148</v>
      </c>
      <c r="D43" s="37" t="s">
        <v>147</v>
      </c>
      <c r="E43" s="36" t="s">
        <v>175</v>
      </c>
      <c r="F43" s="38" t="s">
        <v>33</v>
      </c>
      <c r="G43" s="38" t="s">
        <v>44</v>
      </c>
      <c r="H43" s="25">
        <v>8598</v>
      </c>
      <c r="I43" s="32"/>
    </row>
    <row r="44" spans="1:14" s="3" customFormat="1" ht="68" x14ac:dyDescent="0.2">
      <c r="A44" s="32" t="s">
        <v>20</v>
      </c>
      <c r="B44" s="32" t="s">
        <v>114</v>
      </c>
      <c r="C44" s="37" t="s">
        <v>148</v>
      </c>
      <c r="D44" s="37" t="s">
        <v>60</v>
      </c>
      <c r="E44" s="36" t="s">
        <v>167</v>
      </c>
      <c r="F44" s="38" t="s">
        <v>33</v>
      </c>
      <c r="G44" s="38" t="s">
        <v>64</v>
      </c>
      <c r="H44" s="25">
        <v>14593</v>
      </c>
      <c r="I44" s="32"/>
    </row>
    <row r="45" spans="1:14" s="3" customFormat="1" ht="51" x14ac:dyDescent="0.2">
      <c r="A45" s="32" t="s">
        <v>106</v>
      </c>
      <c r="B45" s="32" t="s">
        <v>115</v>
      </c>
      <c r="C45" s="37" t="s">
        <v>148</v>
      </c>
      <c r="D45" s="37" t="s">
        <v>131</v>
      </c>
      <c r="E45" s="36" t="s">
        <v>174</v>
      </c>
      <c r="F45" s="32" t="s">
        <v>116</v>
      </c>
      <c r="G45" s="38" t="s">
        <v>44</v>
      </c>
      <c r="H45" s="25">
        <v>6528</v>
      </c>
      <c r="I45" s="32"/>
    </row>
    <row r="46" spans="1:14" s="3" customFormat="1" ht="85" x14ac:dyDescent="0.2">
      <c r="A46" s="32" t="s">
        <v>107</v>
      </c>
      <c r="B46" s="32" t="s">
        <v>117</v>
      </c>
      <c r="C46" s="37" t="s">
        <v>148</v>
      </c>
      <c r="D46" s="37" t="s">
        <v>131</v>
      </c>
      <c r="E46" s="36" t="s">
        <v>173</v>
      </c>
      <c r="F46" s="32" t="s">
        <v>116</v>
      </c>
      <c r="G46" s="38" t="s">
        <v>44</v>
      </c>
      <c r="H46" s="25">
        <v>6528</v>
      </c>
      <c r="I46" s="32"/>
    </row>
    <row r="47" spans="1:14" s="3" customFormat="1" ht="85" x14ac:dyDescent="0.2">
      <c r="A47" s="32" t="s">
        <v>108</v>
      </c>
      <c r="B47" s="32" t="s">
        <v>118</v>
      </c>
      <c r="C47" s="37" t="s">
        <v>148</v>
      </c>
      <c r="D47" s="37" t="s">
        <v>131</v>
      </c>
      <c r="E47" s="36" t="s">
        <v>172</v>
      </c>
      <c r="F47" s="32" t="s">
        <v>116</v>
      </c>
      <c r="G47" s="38" t="s">
        <v>44</v>
      </c>
      <c r="H47" s="25">
        <v>8181</v>
      </c>
      <c r="I47" s="32"/>
    </row>
    <row r="48" spans="1:14" s="3" customFormat="1" ht="81" customHeight="1" x14ac:dyDescent="0.2">
      <c r="A48" s="32" t="s">
        <v>119</v>
      </c>
      <c r="B48" s="32" t="s">
        <v>120</v>
      </c>
      <c r="C48" s="37" t="s">
        <v>148</v>
      </c>
      <c r="D48" s="37" t="s">
        <v>131</v>
      </c>
      <c r="E48" s="36" t="s">
        <v>171</v>
      </c>
      <c r="F48" s="32" t="s">
        <v>116</v>
      </c>
      <c r="G48" s="38" t="s">
        <v>44</v>
      </c>
      <c r="H48" s="25">
        <v>6528</v>
      </c>
      <c r="I48" s="32"/>
    </row>
    <row r="49" spans="1:9" s="3" customFormat="1" ht="65" customHeight="1" x14ac:dyDescent="0.2">
      <c r="A49" s="32" t="s">
        <v>25</v>
      </c>
      <c r="B49" s="32" t="s">
        <v>121</v>
      </c>
      <c r="C49" s="50">
        <v>42582</v>
      </c>
      <c r="D49" s="50">
        <v>42612</v>
      </c>
      <c r="E49" s="39" t="s">
        <v>170</v>
      </c>
      <c r="F49" s="32" t="s">
        <v>116</v>
      </c>
      <c r="G49" s="38" t="s">
        <v>34</v>
      </c>
      <c r="H49" s="25">
        <v>1151</v>
      </c>
      <c r="I49" s="40"/>
    </row>
    <row r="50" spans="1:9" s="3" customFormat="1" ht="82" customHeight="1" x14ac:dyDescent="0.2">
      <c r="A50" s="39" t="s">
        <v>122</v>
      </c>
      <c r="B50" s="39" t="s">
        <v>123</v>
      </c>
      <c r="C50" s="50">
        <v>42582</v>
      </c>
      <c r="D50" s="50">
        <v>42673</v>
      </c>
      <c r="E50" s="36" t="s">
        <v>176</v>
      </c>
      <c r="F50" s="32" t="s">
        <v>116</v>
      </c>
      <c r="G50" s="38" t="s">
        <v>97</v>
      </c>
      <c r="H50" s="47">
        <v>4659</v>
      </c>
      <c r="I50" s="32"/>
    </row>
    <row r="51" spans="1:9" ht="67" customHeight="1" x14ac:dyDescent="0.2">
      <c r="A51" s="29" t="s">
        <v>23</v>
      </c>
      <c r="B51" s="29" t="s">
        <v>124</v>
      </c>
      <c r="C51" s="33" t="s">
        <v>138</v>
      </c>
      <c r="D51" s="33" t="s">
        <v>139</v>
      </c>
      <c r="E51" s="31" t="s">
        <v>178</v>
      </c>
      <c r="F51" s="35" t="s">
        <v>33</v>
      </c>
      <c r="G51" s="11" t="s">
        <v>140</v>
      </c>
      <c r="H51" s="47">
        <v>8736</v>
      </c>
      <c r="I51" s="30"/>
    </row>
    <row r="52" spans="1:9" ht="32" customHeight="1" x14ac:dyDescent="0.2">
      <c r="A52" s="31" t="s">
        <v>10</v>
      </c>
      <c r="B52" s="31" t="s">
        <v>125</v>
      </c>
      <c r="C52" s="36" t="s">
        <v>158</v>
      </c>
      <c r="D52" s="36" t="s">
        <v>159</v>
      </c>
      <c r="E52" s="36" t="s">
        <v>179</v>
      </c>
      <c r="F52" s="29" t="s">
        <v>191</v>
      </c>
      <c r="G52" s="16" t="s">
        <v>34</v>
      </c>
      <c r="H52" s="47">
        <v>3000</v>
      </c>
      <c r="I52" s="29"/>
    </row>
    <row r="53" spans="1:9" ht="69" customHeight="1" x14ac:dyDescent="0.2">
      <c r="A53" s="29" t="s">
        <v>23</v>
      </c>
      <c r="B53" s="29" t="s">
        <v>141</v>
      </c>
      <c r="C53" s="33" t="s">
        <v>130</v>
      </c>
      <c r="D53" s="33" t="s">
        <v>142</v>
      </c>
      <c r="E53" s="31" t="s">
        <v>192</v>
      </c>
      <c r="F53" s="35" t="s">
        <v>33</v>
      </c>
      <c r="G53" s="11" t="s">
        <v>140</v>
      </c>
      <c r="H53" s="47">
        <v>4601.33</v>
      </c>
      <c r="I53" s="30"/>
    </row>
    <row r="54" spans="1:9" ht="95" customHeight="1" x14ac:dyDescent="0.2">
      <c r="A54" s="29" t="s">
        <v>129</v>
      </c>
      <c r="B54" s="29" t="s">
        <v>133</v>
      </c>
      <c r="C54" s="33" t="s">
        <v>130</v>
      </c>
      <c r="D54" s="34" t="s">
        <v>131</v>
      </c>
      <c r="E54" s="36" t="s">
        <v>180</v>
      </c>
      <c r="F54" s="35" t="s">
        <v>33</v>
      </c>
      <c r="G54" s="11" t="s">
        <v>132</v>
      </c>
      <c r="H54" s="47">
        <v>6918</v>
      </c>
      <c r="I54" s="30"/>
    </row>
    <row r="55" spans="1:9" ht="73" customHeight="1" x14ac:dyDescent="0.2">
      <c r="A55" s="29" t="s">
        <v>126</v>
      </c>
      <c r="B55" s="29" t="s">
        <v>134</v>
      </c>
      <c r="C55" s="33" t="s">
        <v>135</v>
      </c>
      <c r="D55" s="33" t="s">
        <v>136</v>
      </c>
      <c r="E55" s="31" t="s">
        <v>181</v>
      </c>
      <c r="F55" s="35" t="s">
        <v>33</v>
      </c>
      <c r="G55" s="11" t="s">
        <v>137</v>
      </c>
      <c r="H55" s="47">
        <v>2082</v>
      </c>
      <c r="I55" s="30"/>
    </row>
    <row r="56" spans="1:9" s="3" customFormat="1" ht="53" customHeight="1" x14ac:dyDescent="0.2">
      <c r="A56" s="39" t="s">
        <v>127</v>
      </c>
      <c r="B56" s="39" t="s">
        <v>128</v>
      </c>
      <c r="C56" s="36" t="s">
        <v>150</v>
      </c>
      <c r="D56" s="36" t="s">
        <v>60</v>
      </c>
      <c r="E56" s="36" t="s">
        <v>182</v>
      </c>
      <c r="F56" s="32" t="s">
        <v>116</v>
      </c>
      <c r="G56" s="38" t="s">
        <v>160</v>
      </c>
      <c r="H56" s="25">
        <v>3813</v>
      </c>
      <c r="I56" s="40"/>
    </row>
    <row r="57" spans="1:9" s="3" customFormat="1" ht="53" customHeight="1" x14ac:dyDescent="0.2">
      <c r="A57" s="39" t="s">
        <v>161</v>
      </c>
      <c r="B57" s="39" t="s">
        <v>189</v>
      </c>
      <c r="C57" s="36" t="s">
        <v>190</v>
      </c>
      <c r="D57" s="36" t="s">
        <v>162</v>
      </c>
      <c r="E57" s="48" t="s">
        <v>165</v>
      </c>
      <c r="F57" s="38" t="s">
        <v>33</v>
      </c>
      <c r="G57" s="38" t="s">
        <v>157</v>
      </c>
      <c r="H57" s="25">
        <v>905.47</v>
      </c>
      <c r="I57" s="25"/>
    </row>
    <row r="64" spans="1:9" x14ac:dyDescent="0.2">
      <c r="C64" s="6"/>
      <c r="D64" s="6"/>
      <c r="E64" s="6"/>
      <c r="F64"/>
      <c r="G64"/>
    </row>
    <row r="65" spans="3:7" x14ac:dyDescent="0.2">
      <c r="C65" s="6"/>
      <c r="D65" s="6"/>
      <c r="E65" s="6"/>
      <c r="F65"/>
      <c r="G65"/>
    </row>
    <row r="66" spans="3:7" x14ac:dyDescent="0.2">
      <c r="C66" s="6"/>
      <c r="D66" s="6"/>
      <c r="E66" s="6"/>
      <c r="F66"/>
      <c r="G66"/>
    </row>
    <row r="67" spans="3:7" x14ac:dyDescent="0.2">
      <c r="C67" s="6"/>
      <c r="D67" s="6"/>
      <c r="E67" s="6"/>
      <c r="F67"/>
      <c r="G67"/>
    </row>
    <row r="68" spans="3:7" x14ac:dyDescent="0.2">
      <c r="C68" s="6"/>
      <c r="D68" s="6"/>
      <c r="E68" s="6"/>
      <c r="F68"/>
      <c r="G68"/>
    </row>
    <row r="69" spans="3:7" x14ac:dyDescent="0.2">
      <c r="C69" s="6"/>
      <c r="D69" s="6"/>
      <c r="E69" s="6"/>
      <c r="F69"/>
      <c r="G69"/>
    </row>
    <row r="70" spans="3:7" x14ac:dyDescent="0.2">
      <c r="C70" s="6"/>
      <c r="D70" s="6"/>
      <c r="E70" s="6"/>
      <c r="F70"/>
      <c r="G70"/>
    </row>
    <row r="71" spans="3:7" x14ac:dyDescent="0.2">
      <c r="C71" s="6"/>
      <c r="D71" s="6"/>
      <c r="E71" s="6"/>
      <c r="F71"/>
      <c r="G71"/>
    </row>
    <row r="72" spans="3:7" x14ac:dyDescent="0.2">
      <c r="C72" s="6"/>
      <c r="D72" s="6"/>
      <c r="E72" s="6"/>
      <c r="F72"/>
      <c r="G72"/>
    </row>
    <row r="73" spans="3:7" x14ac:dyDescent="0.2">
      <c r="C73" s="6"/>
      <c r="D73" s="6"/>
      <c r="E73" s="6"/>
      <c r="F73"/>
      <c r="G73"/>
    </row>
    <row r="74" spans="3:7" x14ac:dyDescent="0.2">
      <c r="C74" s="6"/>
      <c r="D74" s="6"/>
      <c r="E74" s="6"/>
      <c r="F74"/>
      <c r="G74"/>
    </row>
    <row r="75" spans="3:7" x14ac:dyDescent="0.2">
      <c r="C75" s="6"/>
      <c r="D75" s="6"/>
      <c r="E75" s="6"/>
      <c r="F75"/>
      <c r="G75"/>
    </row>
    <row r="76" spans="3:7" x14ac:dyDescent="0.2">
      <c r="C76" s="6"/>
      <c r="D76" s="6"/>
      <c r="E76" s="6"/>
      <c r="F76"/>
      <c r="G76"/>
    </row>
  </sheetData>
  <sortState xmlns:xlrd2="http://schemas.microsoft.com/office/spreadsheetml/2017/richdata2" ref="A3:H32">
    <sortCondition ref="C6:C32"/>
  </sortState>
  <mergeCells count="1">
    <mergeCell ref="A1:H1"/>
  </mergeCells>
  <phoneticPr fontId="3" type="noConversion"/>
  <pageMargins left="0.75000000000000011" right="0.75000000000000011" top="1" bottom="1" header="0.5" footer="0.5"/>
  <pageSetup paperSize="9" orientation="landscape" horizontalDpi="4294967292" verticalDpi="4294967292" r:id="rId1"/>
  <headerFooter>
    <oddFooter>&amp;R&amp;"Calibri,Normale"&amp;K000000&amp;P/&amp;N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Collaboratori_2020</vt:lpstr>
      <vt:lpstr>Collaboratori_2020!Titoli_stampa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Microsoft Office User</cp:lastModifiedBy>
  <dcterms:created xsi:type="dcterms:W3CDTF">2015-01-20T16:13:40Z</dcterms:created>
  <dcterms:modified xsi:type="dcterms:W3CDTF">2021-04-14T10:26:19Z</dcterms:modified>
</cp:coreProperties>
</file>