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date1904="1" showInkAnnotation="0" autoCompressPictures="0"/>
  <bookViews>
    <workbookView xWindow="8540" yWindow="0" windowWidth="33820" windowHeight="19040" tabRatio="500"/>
  </bookViews>
  <sheets>
    <sheet name="Profession_Artisti_Collab_2018" sheetId="1" r:id="rId1"/>
  </sheets>
  <definedNames>
    <definedName name="_xlnm._FilterDatabase" localSheetId="0" hidden="1">Profession_Artisti_Collab_2018!#REF!</definedName>
    <definedName name="_xlnm.Print_Titles" localSheetId="0">Profession_Artisti_Collab_2018!#REF!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1" l="1"/>
  <c r="H15" i="1"/>
  <c r="H14" i="1"/>
  <c r="H10" i="1"/>
  <c r="H6" i="1"/>
  <c r="H5" i="1"/>
  <c r="H4" i="1"/>
  <c r="H12" i="1"/>
  <c r="H9" i="1"/>
  <c r="H13" i="1"/>
  <c r="H11" i="1"/>
  <c r="H8" i="1"/>
</calcChain>
</file>

<file path=xl/sharedStrings.xml><?xml version="1.0" encoding="utf-8"?>
<sst xmlns="http://schemas.openxmlformats.org/spreadsheetml/2006/main" count="317" uniqueCount="213">
  <si>
    <t>ROBERTA VERNICE</t>
  </si>
  <si>
    <t>Tipologia di Contratto</t>
  </si>
  <si>
    <t>Fine Contratto</t>
  </si>
  <si>
    <t>Inizio Contratto</t>
  </si>
  <si>
    <t>Nome Professionista</t>
  </si>
  <si>
    <t>Estremi contratto</t>
  </si>
  <si>
    <t xml:space="preserve">Oggetto della prestazione </t>
  </si>
  <si>
    <t>SERGE D'ORIA</t>
  </si>
  <si>
    <t>ANGELA BIANCA SAPONARI</t>
  </si>
  <si>
    <t>30/06/2018</t>
  </si>
  <si>
    <t>LUCA PELLICANI</t>
  </si>
  <si>
    <t xml:space="preserve">Contratto di collaborazione </t>
  </si>
  <si>
    <t>ANGELO ANTONIO CAVALLUZZI</t>
  </si>
  <si>
    <t>ANGELO CEGLIE</t>
  </si>
  <si>
    <t>FELICE LAUDADIO</t>
  </si>
  <si>
    <t>GIULIANA LA VOLPE</t>
  </si>
  <si>
    <t>LUIGI ABIUSI</t>
  </si>
  <si>
    <t>PATRIZIA PROSPERI</t>
  </si>
  <si>
    <t>ALESSANDRA RIZZI</t>
  </si>
  <si>
    <t>FRANCESCA TURRISI</t>
  </si>
  <si>
    <t>ANTONELLA PASTORE</t>
  </si>
  <si>
    <t>BERENICE DI MATTO</t>
  </si>
  <si>
    <t>FRANCESCA LIMONGELLI</t>
  </si>
  <si>
    <t>ORSETTA GREGORETTI</t>
  </si>
  <si>
    <t>MARIO MUSCOGIURI</t>
  </si>
  <si>
    <t>MARIA LAURORA</t>
  </si>
  <si>
    <t>30/09/2018</t>
  </si>
  <si>
    <t>GAETANO LOPEZ</t>
  </si>
  <si>
    <t>esperto senior grafica di progetto</t>
  </si>
  <si>
    <t>PIERLUIGI DEL CARMINE</t>
  </si>
  <si>
    <t>Esperto junior – addetto al supporto alle attività dell’Ufficio Produzioni</t>
  </si>
  <si>
    <t>SARA VENTUROLI GALIZIA</t>
  </si>
  <si>
    <t>Operatore cinematografico di cabina/proiezionista Cineporto Lecce</t>
  </si>
  <si>
    <t>ANTONELLA LIUZZI</t>
  </si>
  <si>
    <t>Esperto junior – addetto alla gestione amministrativo/finanziaria dei progetti</t>
  </si>
  <si>
    <t xml:space="preserve">Esperto junior – addetto al supporto alla gestione delle produzioni audiovisive </t>
  </si>
  <si>
    <t>SERENA SPECCHIO</t>
  </si>
  <si>
    <t>30/11/2018</t>
  </si>
  <si>
    <t>31/12/2018</t>
  </si>
  <si>
    <t>GABRIELE TORSELLO</t>
  </si>
  <si>
    <t>Prot. N. 0263/18/U  del 29/01/2018</t>
  </si>
  <si>
    <t>29/01/2018</t>
  </si>
  <si>
    <t>GIUSY BARLETTA</t>
  </si>
  <si>
    <t>Prot. N. 0304/18/U  del 30/01/2018</t>
  </si>
  <si>
    <t>01/02/2018</t>
  </si>
  <si>
    <t>31/03/2018</t>
  </si>
  <si>
    <t>esperto junior – Addetto alle attività di segreteria di progetto “Promozione e Valorizzazione di Apulia Film House e del CSC Digital Lab”</t>
  </si>
  <si>
    <t>Esperto senior - Location Manager - "Viva Cinema - Promuovere il Cinema e Valorizzare i Cineporti di Puglia"</t>
  </si>
  <si>
    <t>Prot. N. 0413/18/U  del 13/02/2018</t>
  </si>
  <si>
    <t>14/02/2018</t>
  </si>
  <si>
    <t>Direttore Artistico Bif&amp;st 2018</t>
  </si>
  <si>
    <t>Prot. N. 0415/18/U  del 13/02/2018</t>
  </si>
  <si>
    <t>Responsabile scouting e preselezione film Bif&amp;st 2018</t>
  </si>
  <si>
    <t>Prot. N. 0600/18/U  del 01/03/2018</t>
  </si>
  <si>
    <t>01/03/2018</t>
  </si>
  <si>
    <t>Responsabile ricerca, controllo e montaggio dei materiali retrospettive e tributi del "Bif&amp;st 2018"</t>
  </si>
  <si>
    <t>Prot. N. 0601/18/U  del 01/03/2018</t>
  </si>
  <si>
    <t>Responsabile ricerca e movimentazione copie dei film selezionati, gestione e coordinamento sottotitolazione  "Bif&amp;st 2018"</t>
  </si>
  <si>
    <t>Prot. N. 0602/18/U  del 01/03/2018</t>
  </si>
  <si>
    <t>Coordinamento tra la Direzione Artistica del "Bif&amp;st 2018" e la Fondazione AFC</t>
  </si>
  <si>
    <t>CLAUDIA CARLA'</t>
  </si>
  <si>
    <t>Prot. N. 0603/18/U  del 01/03/2018</t>
  </si>
  <si>
    <t>02/03/2018</t>
  </si>
  <si>
    <t>31/05/2018</t>
  </si>
  <si>
    <t>Prot. N. 0605/18/U  del 01/03/2018</t>
  </si>
  <si>
    <t>Responsabile direzione organizzativa "Bif&amp;st 2018"</t>
  </si>
  <si>
    <t>Prot. N. 0607/18/U  del 01/03/2018</t>
  </si>
  <si>
    <t>Responsabile organizzazione generale del "Bif&amp;st 2018"</t>
  </si>
  <si>
    <t>Prot. N. 0608/18/U  del 01/03/2018</t>
  </si>
  <si>
    <t>Incaricata ospitalità/accoglienza alberghiera del "Bif&amp;st 2018"</t>
  </si>
  <si>
    <t>Incaricata trasferimenti e ospitalità  "Bif&amp;st 2018"</t>
  </si>
  <si>
    <t>Prot. N. 0609/18/U  del 01/03/2018</t>
  </si>
  <si>
    <t>30/04/2018</t>
  </si>
  <si>
    <t>Social Media Manager del "Bif&amp;st 2018"</t>
  </si>
  <si>
    <t>Prot. N. 0610/18/U  del 01/03/2018</t>
  </si>
  <si>
    <t>Addetta alla comunicazione e promozione del "Bif&amp;st 2018"</t>
  </si>
  <si>
    <t>Prot. N. 0611/18/U  del 01/03/2018</t>
  </si>
  <si>
    <t>Addetto ufficio stampa e comunicazione  del "Bif&amp;st 2018"</t>
  </si>
  <si>
    <t>Prot. N. 0697/18/U  del 13/03/2018</t>
  </si>
  <si>
    <t>14/03/2018</t>
  </si>
  <si>
    <t>segreteria organizzativa del “Festival del Cinema Europeo di Lecce 2018”</t>
  </si>
  <si>
    <t>Prot. N. 0699/18/U  del 13/03/2018</t>
  </si>
  <si>
    <t>Supporto alla organizzazione, gestione accreditamento ospiti e supporto all’ospitalità  del "Festival del Cinema Europeo di Lecce 2018"</t>
  </si>
  <si>
    <t>NICOLA MORISCO</t>
  </si>
  <si>
    <t>31/08/2018</t>
  </si>
  <si>
    <t>Esperto senior per le attività di ufficio stampa di attività culturali</t>
  </si>
  <si>
    <t>Esperto junior - Addetto alle attività di segreteria di progetto</t>
  </si>
  <si>
    <t>FABRIZIO STAGNANI</t>
  </si>
  <si>
    <t>Compenso lordo anno 2018 spettante al collaboratore per lo svolgimento dell'incarico</t>
  </si>
  <si>
    <t>SERAFINO ANTONIO GIGANTE</t>
  </si>
  <si>
    <t>ELENCO COLLABORATORI ANNO 2018</t>
  </si>
  <si>
    <t>supporto organizzazione e gestione iniziative Cineporti di Puglia/Lecce</t>
  </si>
  <si>
    <t>Tipo di procedura seguita e numero partecipanti</t>
  </si>
  <si>
    <t>Avviso Pubblico Prot. N. 5387/15/U del 28/12/2015 -                n. 16 partecipanti</t>
  </si>
  <si>
    <t xml:space="preserve">Avviso Pubblico Prot. N. 5387/15/U del 28/12/2015  -                n. 16 partecipanti </t>
  </si>
  <si>
    <t>Avviso Pubblico Prot. N. 5387/15/U del 28/12/2015 -           n. 167 partecipanti</t>
  </si>
  <si>
    <t>Avviso Pubblico Prot. N. 5387/15/U del 28/12/2015 -                n. 47 partecipanti</t>
  </si>
  <si>
    <t>Avviso Pubblico Prot. N. 5387/15/U del 28/12/2015  -                n. 41 partecipanti</t>
  </si>
  <si>
    <t>Avviso Pubblico Prot. N. 5387/15/U del 28/12/2015 -                n. 167  partecipanti</t>
  </si>
  <si>
    <t>Avviso Pubblico Prot. N. 5387/15/U del 28/12/2015  -                n. 22 partecipanti</t>
  </si>
  <si>
    <t>Avviso Pubblico Prot. N. 5387/15/U del 28/12/2015  -                n. 16 partecipanti</t>
  </si>
  <si>
    <t>Avviso Pubblico Prot. N. 5387/15/U del 28/12/2015  -                n. 55 partecipanti</t>
  </si>
  <si>
    <t>Avviso Pubblico Prot. N. 5387/15/U del 28/12/2015 -                n. 19 partecipanti</t>
  </si>
  <si>
    <t>Avviso Pubblico Prot. N. 5387/15/U del 28/12/2015  -                n. 19  partecipanti</t>
  </si>
  <si>
    <t>Avviso Pubblico Prot. N. 5387/15/U del 28/12/2015 -                n. 3 partecipanti</t>
  </si>
  <si>
    <t>Avviso Pubblico Prot. N. 5387/15/U del 28/12/2015 -                n. 167 partecipanti</t>
  </si>
  <si>
    <t>Avviso Pubblico Prot. N. 5387/15/U del 28/12/2015  -                n. 47 partecipanti</t>
  </si>
  <si>
    <t>Avviso Pubblico Prot. N. 5387/15/U del 28/12/2015 -                n. 41 partecipanti</t>
  </si>
  <si>
    <t>Affidamento diretto su Delibera del CdA del 24/01/2018 e Nota Direttore Artistico Prot. N. 0332/18/E del 05/02/2018</t>
  </si>
  <si>
    <t>Affidamento diretto su Delibera del CdA del 24/01/2018</t>
  </si>
  <si>
    <t>Affidamento diretto su Determinazione del Direttore Prot. N. 0383/18/U del 07/02/2018</t>
  </si>
  <si>
    <t>Affidamento diretto su Delibera del CdA del 29/03/2018</t>
  </si>
  <si>
    <t>elaborazione di un piano strategico e di indirizzo utili alla manifestazione di interesse per individuare il soggetto gestore di Apulia Film House</t>
  </si>
  <si>
    <t>01/06/2018</t>
  </si>
  <si>
    <t>01/09/2018</t>
  </si>
  <si>
    <t>PAOLO PISANELLI</t>
  </si>
  <si>
    <t>Prot. N. 1300/18/U  del 04/05/2018</t>
  </si>
  <si>
    <t>07/05/2018</t>
  </si>
  <si>
    <t>LUIGI IOVANE</t>
  </si>
  <si>
    <t>Prot. N.1489/18/U  del 29/05/2018</t>
  </si>
  <si>
    <t>MATTEO CHIARELLO</t>
  </si>
  <si>
    <t>Prot. N.2046/18/U  del 11/07/2018</t>
  </si>
  <si>
    <t>11/7/2018</t>
  </si>
  <si>
    <t>gestione accreditamento ospiti e supporto all’ospitalità delle edizioni 2018 di  “Festival del Cinema Francese – Vive le Cinema” e “Otranto Film Fund Festival – OFFF”</t>
  </si>
  <si>
    <t>Avviso Pubblico Prot. N. 1498/18/U del 30/05/2018 - Profilo 2 -  n. 173 partecipanti</t>
  </si>
  <si>
    <t>SALVATORE CHIRIVI'</t>
  </si>
  <si>
    <t>Prot. N.2047/18/U  del 11/07/2018</t>
  </si>
  <si>
    <t>supporto al Project Manager dell’edizione 2018 di “Otranto Film Fund Festival – OFFF”</t>
  </si>
  <si>
    <t>Avviso Pubblico Prot. N. 1498/18/U del 30/05/2018 -  Profilo 7 -  n. 81 partecipanti</t>
  </si>
  <si>
    <t>SARA VALENTINO</t>
  </si>
  <si>
    <t>Prot. N.2048/18/U  del 11/07/2018</t>
  </si>
  <si>
    <t>supporto alla organizzazione, gestione accreditamento ospiti e supporto all’ospitalità dell’edizione 2018 di “Otranto Film Fund Festival – OFFF”</t>
  </si>
  <si>
    <t>LUCREZIA ERRICO</t>
  </si>
  <si>
    <t>Prot. N.2049/18/U  del 11/07/2018</t>
  </si>
  <si>
    <t>SIMONA SOLLA</t>
  </si>
  <si>
    <t>Prot. N.2050/18/U  del 11/07/2018</t>
  </si>
  <si>
    <t>SILVIA MORROI</t>
  </si>
  <si>
    <t>Prot. N.2051/18/U  del 11/07/2018</t>
  </si>
  <si>
    <t>Avviso Pubblico Prot. N. 5387/15/U del 28/12/2015 -  profilo 2 -  n. 167 partecipanti</t>
  </si>
  <si>
    <t>LUDOVICO SOLIMA</t>
  </si>
  <si>
    <t>Prot. N.2056/18/U  del 11/07/2018</t>
  </si>
  <si>
    <t>11/07/2018</t>
  </si>
  <si>
    <t>Prot. N.2105/18/U  del 17/07/2018</t>
  </si>
  <si>
    <t>17/7/2018</t>
  </si>
  <si>
    <t>direzione artistica del “Festival del Cinema del Reale 2018”</t>
  </si>
  <si>
    <t>1/8/2018</t>
  </si>
  <si>
    <t>Prot. N.2248/18/U  del 31/07/2018</t>
  </si>
  <si>
    <t xml:space="preserve">supporto alla Direzione Artistica nella definizione del programma e nella gestione dell’accreditamento ospiti e dell’ospitalità dell’Apulia Film Forum – edizione 2018 </t>
  </si>
  <si>
    <t>Prot. N. 2403/18/U  del 30/08/2018</t>
  </si>
  <si>
    <t xml:space="preserve">segreteria organizzativa dell’Apulia Film Forum – edizione 2018 </t>
  </si>
  <si>
    <t>Contratto di collaborazione  
Proroga Contratto di collaborazione</t>
  </si>
  <si>
    <t>MICHELE STELLA</t>
  </si>
  <si>
    <t>Prot. N. 2442/18/U del 06/09/2018</t>
  </si>
  <si>
    <t>06/09/2018</t>
  </si>
  <si>
    <t>Esperto junior - Addetto al supporto alla ideazione, organizzazione e gestione di eventi culturali</t>
  </si>
  <si>
    <t>13/09/2018</t>
  </si>
  <si>
    <t>SIMONA RUSSO</t>
  </si>
  <si>
    <t>Prot. N. 2557/18/U del 12/09/2018</t>
  </si>
  <si>
    <t>13/01/2019</t>
  </si>
  <si>
    <t>Esperto senior - per le attività di catalogazione, conservazione e promozione del patrimonio</t>
  </si>
  <si>
    <t>Avviso Pubblico Prot. N. 1498/18/U del 30/05/2018 - Profilo 3 -  n. 45 partecipanti</t>
  </si>
  <si>
    <t>Avviso Pubblico Prot. N. 1498/18/U del 30/05/2018 - Profilo 5 -  n. 21 partecipanti</t>
  </si>
  <si>
    <t>Esperto junior - Addetto alla ideazione, organizzazione e gestione di azioni di audience development in ambito culturale, con particolare riferimento alle scuole</t>
  </si>
  <si>
    <t>VALENTINA GIGANTE</t>
  </si>
  <si>
    <t>Prot. N. 2558/18/U del 12/09/2018</t>
  </si>
  <si>
    <t>01/09/2017
01/09/2018
01/10/2018</t>
  </si>
  <si>
    <t>31/08/2018
30/09/2018
31/03/2019</t>
  </si>
  <si>
    <t>Prot. N. 2457/17/U  del 28/08/2017
Prot. N. 2415/18U del 31/08/2018
Prot. N. 2742/18/U del 28/09/2018</t>
  </si>
  <si>
    <t>Contratto di collaborazione 
Proroghe al Contratto di collaborazione</t>
  </si>
  <si>
    <t>01/01/2018
01/07/2018</t>
  </si>
  <si>
    <t>30/06/2018
30/09/2018</t>
  </si>
  <si>
    <t xml:space="preserve">Prot. N. 3623/17/U  del 21/12/2017
Prot. N.1796/18/U  del 25/06/2018
Prot.N. 2743/18/U del 28/09/2018
</t>
  </si>
  <si>
    <t>01/01/2018
01/07/2018
01/10/2018</t>
  </si>
  <si>
    <t>30/06/2018
30/09/2018
31/03/2019</t>
  </si>
  <si>
    <t>Prot. N. 2828/17/U  del 02/10/2017
Prot. N. 2414/18/U del 31/08/2018
Prot. N. 2745/18/U del 28/09/2018</t>
  </si>
  <si>
    <t>05/10/2017
01/09/2018
01/10/2018</t>
  </si>
  <si>
    <t>31/08/2018
30/09/2018
31/12/2018</t>
  </si>
  <si>
    <t>Prot. N. 2789/17/U  del 29/09/2017
Prot. N. 2052/18/U dell'11/07/2018
Prot. N. 2746/18/U del 28/09/2018</t>
  </si>
  <si>
    <t>02/10/2017
11/07/2018
01/10/2018</t>
  </si>
  <si>
    <t>30/09/2018
30/09/2018
31/03/2019</t>
  </si>
  <si>
    <t>Prot. N. 2458/17/U  del 28/08/2017
Prot. N. 0308/18/U dell'01/02/2018
Prot. N. 2407/18/U del 31/08/2018
Prot. N. 2741/18/U del 28/09/2018</t>
  </si>
  <si>
    <t>01/09/2017
01/02/2018
01/09/2018
01/10/2018</t>
  </si>
  <si>
    <t>31/08/2018
31/08/2018
30/09/2018
31/03/2019</t>
  </si>
  <si>
    <t>Prot. N. 3621/17/U  del 21/12/2017
Prot. N.1795/18/U  del 25/06/2018
Prot. N. 2747/18/U del 28/09/2018</t>
  </si>
  <si>
    <t>Contratto di collaborazione 
Addendum Contratto di collaborazione</t>
  </si>
  <si>
    <t>Prot. N. 1902/17/U  del 28/06/2017
Prot. N. 0612/18/U  del 01/03/2018
Prot. N.2053/18/U  del 11/07/2018</t>
  </si>
  <si>
    <t>01/07/2017
01/03/2018
11/07/2018</t>
  </si>
  <si>
    <t>31/12/2019
30/06/2018
30/09/2018</t>
  </si>
  <si>
    <t>Asistenza alla organizzazione e gestione di eventi culturali e audiovisivi organizzati presso i Cineporti di Puglia/Bari, con particolare riferimento alla comunicazione degli stessi; supporto alla organizzazione, con particolare riferimento alla comunicazione e diffusione degli eventi di progetto delle edizioni 2018 di "Bif&amp;st",“Festival del Cinema del Reale di Specchia”, “Imaginaria – Festival del Cinema di Animazione” e “Otranto Film Fund Festival – OFFF”</t>
  </si>
  <si>
    <t>Prot. N. 1901/17/U  del 28/06/2017
Prot. N. 2272/18/U  del 01/08/2018</t>
  </si>
  <si>
    <t>01/01/2017
01/08/2018</t>
  </si>
  <si>
    <t>31/12/2019
31/10/2018</t>
  </si>
  <si>
    <t>Operatore cinematografico di cabina/proiezionista Cineporti di Puglia/Bari; supporto alla programmazione filmica e alla gestione degli eventi culturali proposti dalle imprese cinematografiche aderenti al progetto “D’Autore – D’Autore D’Estate”</t>
  </si>
  <si>
    <t>Prot. N. 1900/17/U  del 28/06/2017
Prot. N. 2271/18/U  del 01/08/2018</t>
  </si>
  <si>
    <t>Contratto di collaborazione 
Addendum al contratto di collaborazione
Proroga al Contatto di collaborazione</t>
  </si>
  <si>
    <t>Contratto di collaborazione 
Addendum al contratto di collaborazione
Proroghe al Contratto di collaborazione</t>
  </si>
  <si>
    <t>Prot. N. 3622/17/U  del 21/12/2017
Prot. N.1797/18/U  del 25/06/2018</t>
  </si>
  <si>
    <t>Prot. N. 3310/17/U  del 16/11/2017
Prot. N.2181/18/U  del 26/07/2018</t>
  </si>
  <si>
    <t>17/11/2017
01/08/2018</t>
  </si>
  <si>
    <t>16/11/2019
31/10/2018</t>
  </si>
  <si>
    <t>Direzione artistica della settimaedizione della rassegna “Registi fuori dagli Sche(r)mi”; consulenza alla programmazione e alla realizzazione degli eventi culturali gratuiti a supporto delle imprese aggiudicatarie del progetto “D’Autore – D’Autore D’Estate”</t>
  </si>
  <si>
    <t>Affidamento diretto su Delibera del CdA del 26/09/2017;
Determinazione del Direttore Generale di AFC Prot. N. 2003/18U del 09/07/2018</t>
  </si>
  <si>
    <t>Prot. N. 3580/17/U  del 15/12/2017
Prot. N. 0723/18/U  del 16/03/2018
Prot. N.1798/18/U  del 25/06/2018</t>
  </si>
  <si>
    <t>18/12/2017
19/03/2018
01/07/2018</t>
  </si>
  <si>
    <t>18/03/2018
30/06/2018
30/09/2018</t>
  </si>
  <si>
    <t>Direzione artistica di  “Imaginaria - Festival Internazionale del Cinema d’Animazione – edizione 2018”</t>
  </si>
  <si>
    <t>Curatela e direzione artistica mostra fotografica “Volti del XX Secolo" e rassegna "Sceneggiare!" - Mediateca Regionale</t>
  </si>
  <si>
    <t>Prot. N. 0606/18/U  del 01/03/2018
Prot. N.1932/18/U  del 04/07/2018
Prot. N. 2748/18/U del 28/09/2018</t>
  </si>
  <si>
    <t>01/03/2018
04/07/2018
01/10/2018</t>
  </si>
  <si>
    <t>30/09/2018
30/09/2018
31/10/2018</t>
  </si>
  <si>
    <t>Project Manager Apulia Cinefestival Network - Bif&amp;st 2018, SAFITER 2018, Festival del cinema Francese 2018, Festa del Cinema del Reale 2018, OFFF Otranto Film Fund Festival 2018, Imaginaria 2018, Cinzella 2018, Mònde 2018</t>
  </si>
  <si>
    <t>Contratto di collaborazione 
Addendum Contratto di collaborazione
Proroga contratto di collaborazione</t>
  </si>
  <si>
    <t>Affidamento Diretto su nota del coordinatore del piano strategico Dott. Arduino Viola Prot. N. 1014/18/E del 06/04/2018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</si>
</sst>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1" x14ac:knownFonts="1">
    <font>
      <sz val="12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u/>
      <sz val="12"/>
      <color indexed="12"/>
      <name val="Calibri"/>
      <family val="2"/>
    </font>
    <font>
      <u/>
      <sz val="12"/>
      <color indexed="20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3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/>
    <xf numFmtId="0" fontId="4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9" fillId="3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49" fontId="0" fillId="5" borderId="3" xfId="0" applyNumberFormat="1" applyFont="1" applyFill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/>
    </xf>
    <xf numFmtId="0" fontId="0" fillId="5" borderId="0" xfId="0" applyFill="1"/>
    <xf numFmtId="0" fontId="9" fillId="0" borderId="3" xfId="0" applyFont="1" applyBorder="1" applyAlignment="1">
      <alignment horizontal="center" vertical="center" wrapText="1"/>
    </xf>
    <xf numFmtId="164" fontId="10" fillId="6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49" fontId="0" fillId="7" borderId="3" xfId="0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0" fillId="7" borderId="0" xfId="0" applyFill="1"/>
    <xf numFmtId="0" fontId="9" fillId="7" borderId="0" xfId="0" applyFont="1" applyFill="1"/>
    <xf numFmtId="0" fontId="10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164" fontId="1" fillId="8" borderId="3" xfId="0" applyNumberFormat="1" applyFont="1" applyFill="1" applyBorder="1" applyAlignment="1">
      <alignment horizontal="center" vertical="center" wrapText="1"/>
    </xf>
    <xf numFmtId="49" fontId="0" fillId="7" borderId="3" xfId="0" applyNumberFormat="1" applyFont="1" applyFill="1" applyBorder="1" applyAlignment="1">
      <alignment horizontal="center" vertical="center" wrapText="1"/>
    </xf>
    <xf numFmtId="164" fontId="1" fillId="8" borderId="3" xfId="0" applyNumberFormat="1" applyFont="1" applyFill="1" applyBorder="1" applyAlignment="1">
      <alignment horizontal="right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64" fontId="0" fillId="8" borderId="3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</cellXfs>
  <cellStyles count="734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" xfId="410" builtinId="8" hidden="1"/>
    <cellStyle name="Collegamento ipertestuale" xfId="412" builtinId="8" hidden="1"/>
    <cellStyle name="Collegamento ipertestuale" xfId="414" builtinId="8" hidden="1"/>
    <cellStyle name="Collegamento ipertestuale" xfId="416" builtinId="8" hidden="1"/>
    <cellStyle name="Collegamento ipertestuale" xfId="418" builtinId="8" hidden="1"/>
    <cellStyle name="Collegamento ipertestuale" xfId="420" builtinId="8" hidden="1"/>
    <cellStyle name="Collegamento ipertestuale" xfId="422" builtinId="8" hidden="1"/>
    <cellStyle name="Collegamento ipertestuale" xfId="424" builtinId="8" hidden="1"/>
    <cellStyle name="Collegamento ipertestuale" xfId="426" builtinId="8" hidden="1"/>
    <cellStyle name="Collegamento ipertestuale" xfId="428" builtinId="8" hidden="1"/>
    <cellStyle name="Collegamento ipertestuale" xfId="430" builtinId="8" hidden="1"/>
    <cellStyle name="Collegamento ipertestuale" xfId="432" builtinId="8" hidden="1"/>
    <cellStyle name="Collegamento ipertestuale" xfId="434" builtinId="8" hidden="1"/>
    <cellStyle name="Collegamento ipertestuale" xfId="436" builtinId="8" hidden="1"/>
    <cellStyle name="Collegamento ipertestuale" xfId="438" builtinId="8" hidden="1"/>
    <cellStyle name="Collegamento ipertestuale" xfId="440" builtinId="8" hidden="1"/>
    <cellStyle name="Collegamento ipertestuale" xfId="442" builtinId="8" hidden="1"/>
    <cellStyle name="Collegamento ipertestuale" xfId="444" builtinId="8" hidden="1"/>
    <cellStyle name="Collegamento ipertestuale" xfId="446" builtinId="8" hidden="1"/>
    <cellStyle name="Collegamento ipertestuale" xfId="448" builtinId="8" hidden="1"/>
    <cellStyle name="Collegamento ipertestuale" xfId="450" builtinId="8" hidden="1"/>
    <cellStyle name="Collegamento ipertestuale" xfId="452" builtinId="8" hidden="1"/>
    <cellStyle name="Collegamento ipertestuale" xfId="454" builtinId="8" hidden="1"/>
    <cellStyle name="Collegamento ipertestuale" xfId="456" builtinId="8" hidden="1"/>
    <cellStyle name="Collegamento ipertestuale" xfId="458" builtinId="8" hidden="1"/>
    <cellStyle name="Collegamento ipertestuale" xfId="460" builtinId="8" hidden="1"/>
    <cellStyle name="Collegamento ipertestuale" xfId="462" builtinId="8" hidden="1"/>
    <cellStyle name="Collegamento ipertestuale" xfId="464" builtinId="8" hidden="1"/>
    <cellStyle name="Collegamento ipertestuale" xfId="466" builtinId="8" hidden="1"/>
    <cellStyle name="Collegamento ipertestuale" xfId="468" builtinId="8" hidden="1"/>
    <cellStyle name="Collegamento ipertestuale" xfId="470" builtinId="8" hidden="1"/>
    <cellStyle name="Collegamento ipertestuale" xfId="472" builtinId="8" hidden="1"/>
    <cellStyle name="Collegamento ipertestuale" xfId="474" builtinId="8" hidden="1"/>
    <cellStyle name="Collegamento ipertestuale" xfId="476" builtinId="8" hidden="1"/>
    <cellStyle name="Collegamento ipertestuale" xfId="478" builtinId="8" hidden="1"/>
    <cellStyle name="Collegamento ipertestuale" xfId="480" builtinId="8" hidden="1"/>
    <cellStyle name="Collegamento ipertestuale" xfId="482" builtinId="8" hidden="1"/>
    <cellStyle name="Collegamento ipertestuale" xfId="484" builtinId="8" hidden="1"/>
    <cellStyle name="Collegamento ipertestuale" xfId="486" builtinId="8" hidden="1"/>
    <cellStyle name="Collegamento ipertestuale" xfId="488" builtinId="8" hidden="1"/>
    <cellStyle name="Collegamento ipertestuale" xfId="490" builtinId="8" hidden="1"/>
    <cellStyle name="Collegamento ipertestuale" xfId="492" builtinId="8" hidden="1"/>
    <cellStyle name="Collegamento ipertestuale" xfId="494" builtinId="8" hidden="1"/>
    <cellStyle name="Collegamento ipertestuale" xfId="496" builtinId="8" hidden="1"/>
    <cellStyle name="Collegamento ipertestuale" xfId="498" builtinId="8" hidden="1"/>
    <cellStyle name="Collegamento ipertestuale" xfId="500" builtinId="8" hidden="1"/>
    <cellStyle name="Collegamento ipertestuale" xfId="502" builtinId="8" hidden="1"/>
    <cellStyle name="Collegamento ipertestuale" xfId="504" builtinId="8" hidden="1"/>
    <cellStyle name="Collegamento ipertestuale" xfId="506" builtinId="8" hidden="1"/>
    <cellStyle name="Collegamento ipertestuale" xfId="508" builtinId="8" hidden="1"/>
    <cellStyle name="Collegamento ipertestuale" xfId="510" builtinId="8" hidden="1"/>
    <cellStyle name="Collegamento ipertestuale" xfId="512" builtinId="8" hidden="1"/>
    <cellStyle name="Collegamento ipertestuale" xfId="514" builtinId="8" hidden="1"/>
    <cellStyle name="Collegamento ipertestuale" xfId="516" builtinId="8" hidden="1"/>
    <cellStyle name="Collegamento ipertestuale" xfId="518" builtinId="8" hidden="1"/>
    <cellStyle name="Collegamento ipertestuale" xfId="520" builtinId="8" hidden="1"/>
    <cellStyle name="Collegamento ipertestuale" xfId="522" builtinId="8" hidden="1"/>
    <cellStyle name="Collegamento ipertestuale" xfId="524" builtinId="8" hidden="1"/>
    <cellStyle name="Collegamento ipertestuale" xfId="526" builtinId="8" hidden="1"/>
    <cellStyle name="Collegamento ipertestuale" xfId="528" builtinId="8" hidden="1"/>
    <cellStyle name="Collegamento ipertestuale" xfId="530" builtinId="8" hidden="1"/>
    <cellStyle name="Collegamento ipertestuale" xfId="532" builtinId="8" hidden="1"/>
    <cellStyle name="Collegamento ipertestuale" xfId="534" builtinId="8" hidden="1"/>
    <cellStyle name="Collegamento ipertestuale" xfId="536" builtinId="8" hidden="1"/>
    <cellStyle name="Collegamento ipertestuale" xfId="538" builtinId="8" hidden="1"/>
    <cellStyle name="Collegamento ipertestuale" xfId="540" builtinId="8" hidden="1"/>
    <cellStyle name="Collegamento ipertestuale" xfId="542" builtinId="8" hidden="1"/>
    <cellStyle name="Collegamento ipertestuale" xfId="544" builtinId="8" hidden="1"/>
    <cellStyle name="Collegamento ipertestuale" xfId="546" builtinId="8" hidden="1"/>
    <cellStyle name="Collegamento ipertestuale" xfId="548" builtinId="8" hidden="1"/>
    <cellStyle name="Collegamento ipertestuale" xfId="550" builtinId="8" hidden="1"/>
    <cellStyle name="Collegamento ipertestuale" xfId="552" builtinId="8" hidden="1"/>
    <cellStyle name="Collegamento ipertestuale" xfId="554" builtinId="8" hidden="1"/>
    <cellStyle name="Collegamento ipertestuale" xfId="556" builtinId="8" hidden="1"/>
    <cellStyle name="Collegamento ipertestuale" xfId="558" builtinId="8" hidden="1"/>
    <cellStyle name="Collegamento ipertestuale" xfId="560" builtinId="8" hidden="1"/>
    <cellStyle name="Collegamento ipertestuale" xfId="562" builtinId="8" hidden="1"/>
    <cellStyle name="Collegamento ipertestuale" xfId="564" builtinId="8" hidden="1"/>
    <cellStyle name="Collegamento ipertestuale" xfId="566" builtinId="8" hidden="1"/>
    <cellStyle name="Collegamento ipertestuale" xfId="568" builtinId="8" hidden="1"/>
    <cellStyle name="Collegamento ipertestuale" xfId="570" builtinId="8" hidden="1"/>
    <cellStyle name="Collegamento ipertestuale" xfId="572" builtinId="8" hidden="1"/>
    <cellStyle name="Collegamento ipertestuale" xfId="574" builtinId="8" hidden="1"/>
    <cellStyle name="Collegamento ipertestuale" xfId="576" builtinId="8" hidden="1"/>
    <cellStyle name="Collegamento ipertestuale" xfId="578" builtinId="8" hidden="1"/>
    <cellStyle name="Collegamento ipertestuale" xfId="580" builtinId="8" hidden="1"/>
    <cellStyle name="Collegamento ipertestuale" xfId="582" builtinId="8" hidden="1"/>
    <cellStyle name="Collegamento ipertestuale" xfId="584" builtinId="8" hidden="1"/>
    <cellStyle name="Collegamento ipertestuale" xfId="586" builtinId="8" hidden="1"/>
    <cellStyle name="Collegamento ipertestuale" xfId="588" builtinId="8" hidden="1"/>
    <cellStyle name="Collegamento ipertestuale" xfId="590" builtinId="8" hidden="1"/>
    <cellStyle name="Collegamento ipertestuale" xfId="592" builtinId="8" hidden="1"/>
    <cellStyle name="Collegamento ipertestuale" xfId="594" builtinId="8" hidden="1"/>
    <cellStyle name="Collegamento ipertestuale" xfId="596" builtinId="8" hidden="1"/>
    <cellStyle name="Collegamento ipertestuale" xfId="598" builtinId="8" hidden="1"/>
    <cellStyle name="Collegamento ipertestuale" xfId="600" builtinId="8" hidden="1"/>
    <cellStyle name="Collegamento ipertestuale" xfId="602" builtinId="8" hidden="1"/>
    <cellStyle name="Collegamento ipertestuale" xfId="604" builtinId="8" hidden="1"/>
    <cellStyle name="Collegamento ipertestuale" xfId="606" builtinId="8" hidden="1"/>
    <cellStyle name="Collegamento ipertestuale" xfId="608" builtinId="8" hidden="1"/>
    <cellStyle name="Collegamento ipertestuale" xfId="610" builtinId="8" hidden="1"/>
    <cellStyle name="Collegamento ipertestuale" xfId="612" builtinId="8" hidden="1"/>
    <cellStyle name="Collegamento ipertestuale" xfId="614" builtinId="8" hidden="1"/>
    <cellStyle name="Collegamento ipertestuale" xfId="616" builtinId="8" hidden="1"/>
    <cellStyle name="Collegamento ipertestuale" xfId="618" builtinId="8" hidden="1"/>
    <cellStyle name="Collegamento ipertestuale" xfId="620" builtinId="8" hidden="1"/>
    <cellStyle name="Collegamento ipertestuale" xfId="622" builtinId="8" hidden="1"/>
    <cellStyle name="Collegamento ipertestuale" xfId="624" builtinId="8" hidden="1"/>
    <cellStyle name="Collegamento ipertestuale" xfId="626" builtinId="8" hidden="1"/>
    <cellStyle name="Collegamento ipertestuale" xfId="628" builtinId="8" hidden="1"/>
    <cellStyle name="Collegamento ipertestuale" xfId="630" builtinId="8" hidden="1"/>
    <cellStyle name="Collegamento ipertestuale" xfId="632" builtinId="8" hidden="1"/>
    <cellStyle name="Collegamento ipertestuale" xfId="634" builtinId="8" hidden="1"/>
    <cellStyle name="Collegamento ipertestuale" xfId="636" builtinId="8" hidden="1"/>
    <cellStyle name="Collegamento ipertestuale" xfId="638" builtinId="8" hidden="1"/>
    <cellStyle name="Collegamento ipertestuale" xfId="640" builtinId="8" hidden="1"/>
    <cellStyle name="Collegamento ipertestuale" xfId="642" builtinId="8" hidden="1"/>
    <cellStyle name="Collegamento ipertestuale" xfId="644" builtinId="8" hidden="1"/>
    <cellStyle name="Collegamento ipertestuale" xfId="646" builtinId="8" hidden="1"/>
    <cellStyle name="Collegamento ipertestuale" xfId="648" builtinId="8" hidden="1"/>
    <cellStyle name="Collegamento ipertestuale" xfId="650" builtinId="8" hidden="1"/>
    <cellStyle name="Collegamento ipertestuale" xfId="652" builtinId="8" hidden="1"/>
    <cellStyle name="Collegamento ipertestuale" xfId="654" builtinId="8" hidden="1"/>
    <cellStyle name="Collegamento ipertestuale" xfId="656" builtinId="8" hidden="1"/>
    <cellStyle name="Collegamento ipertestuale" xfId="658" builtinId="8" hidden="1"/>
    <cellStyle name="Collegamento ipertestuale" xfId="660" builtinId="8" hidden="1"/>
    <cellStyle name="Collegamento ipertestuale" xfId="662" builtinId="8" hidden="1"/>
    <cellStyle name="Collegamento ipertestuale" xfId="664" builtinId="8" hidden="1"/>
    <cellStyle name="Collegamento ipertestuale" xfId="666" builtinId="8" hidden="1"/>
    <cellStyle name="Collegamento ipertestuale" xfId="668" builtinId="8" hidden="1"/>
    <cellStyle name="Collegamento ipertestuale" xfId="670" builtinId="8" hidden="1"/>
    <cellStyle name="Collegamento ipertestuale" xfId="672" builtinId="8" hidden="1"/>
    <cellStyle name="Collegamento ipertestuale" xfId="674" builtinId="8" hidden="1"/>
    <cellStyle name="Collegamento ipertestuale" xfId="676" builtinId="8" hidden="1"/>
    <cellStyle name="Collegamento ipertestuale" xfId="678" builtinId="8" hidden="1"/>
    <cellStyle name="Collegamento ipertestuale" xfId="680" builtinId="8" hidden="1"/>
    <cellStyle name="Collegamento ipertestuale" xfId="682" builtinId="8" hidden="1"/>
    <cellStyle name="Collegamento ipertestuale" xfId="684" builtinId="8" hidden="1"/>
    <cellStyle name="Collegamento ipertestuale" xfId="686" builtinId="8" hidden="1"/>
    <cellStyle name="Collegamento ipertestuale" xfId="688" builtinId="8" hidden="1"/>
    <cellStyle name="Collegamento ipertestuale" xfId="690" builtinId="8" hidden="1"/>
    <cellStyle name="Collegamento ipertestuale" xfId="692" builtinId="8" hidden="1"/>
    <cellStyle name="Collegamento ipertestuale" xfId="694" builtinId="8" hidden="1"/>
    <cellStyle name="Collegamento ipertestuale" xfId="696" builtinId="8" hidden="1"/>
    <cellStyle name="Collegamento ipertestuale" xfId="698" builtinId="8" hidden="1"/>
    <cellStyle name="Collegamento ipertestuale" xfId="700" builtinId="8" hidden="1"/>
    <cellStyle name="Collegamento ipertestuale" xfId="702" builtinId="8" hidden="1"/>
    <cellStyle name="Collegamento ipertestuale" xfId="704" builtinId="8" hidden="1"/>
    <cellStyle name="Collegamento ipertestuale" xfId="706" builtinId="8" hidden="1"/>
    <cellStyle name="Collegamento ipertestuale" xfId="708" builtinId="8" hidden="1"/>
    <cellStyle name="Collegamento ipertestuale" xfId="710" builtinId="8" hidden="1"/>
    <cellStyle name="Collegamento ipertestuale" xfId="712" builtinId="8" hidden="1"/>
    <cellStyle name="Collegamento ipertestuale" xfId="714" builtinId="8" hidden="1"/>
    <cellStyle name="Collegamento ipertestuale" xfId="716" builtinId="8" hidden="1"/>
    <cellStyle name="Collegamento ipertestuale" xfId="718" builtinId="8" hidden="1"/>
    <cellStyle name="Collegamento ipertestuale" xfId="720" builtinId="8" hidden="1"/>
    <cellStyle name="Collegamento ipertestuale" xfId="722" builtinId="8" hidden="1"/>
    <cellStyle name="Collegamento ipertestuale" xfId="724" builtinId="8" hidden="1"/>
    <cellStyle name="Collegamento ipertestuale" xfId="726" builtinId="8" hidden="1"/>
    <cellStyle name="Collegamento ipertestuale" xfId="728" builtinId="8" hidden="1"/>
    <cellStyle name="Collegamento ipertestuale" xfId="730" builtinId="8" hidden="1"/>
    <cellStyle name="Collegamento ipertestuale" xfId="732" builtinId="8" hidden="1"/>
    <cellStyle name="Collegamento visitato" xfId="3" builtinId="9" hidden="1"/>
    <cellStyle name="Collegamento visitato" xfId="5" builtinId="9" hidden="1"/>
    <cellStyle name="Collegamento visitato" xfId="7" builtinId="9" hidden="1"/>
    <cellStyle name="Collegamento visitato" xfId="9" builtinId="9" hidden="1"/>
    <cellStyle name="Collegamento visitato" xfId="11" builtinId="9" hidden="1"/>
    <cellStyle name="Collegamento visitato" xfId="13" builtinId="9" hidden="1"/>
    <cellStyle name="Collegamento visitato" xfId="15" builtinId="9" hidden="1"/>
    <cellStyle name="Collegamento visitato" xfId="17" builtinId="9" hidden="1"/>
    <cellStyle name="Collegamento visitato" xfId="19" builtinId="9" hidden="1"/>
    <cellStyle name="Collegamento visitato" xfId="21" builtinId="9" hidden="1"/>
    <cellStyle name="Collegamento visitato" xfId="23" builtinId="9" hidden="1"/>
    <cellStyle name="Collegamento visitato" xfId="25" builtinId="9" hidden="1"/>
    <cellStyle name="Collegamento visitato" xfId="27" builtinId="9" hidden="1"/>
    <cellStyle name="Collegamento visitato" xfId="29" builtinId="9" hidden="1"/>
    <cellStyle name="Collegamento visitato" xfId="31" builtinId="9" hidden="1"/>
    <cellStyle name="Collegamento visitato" xfId="33" builtinId="9" hidden="1"/>
    <cellStyle name="Collegamento visitato" xfId="35" builtinId="9" hidden="1"/>
    <cellStyle name="Collegamento visitato" xfId="37" builtinId="9" hidden="1"/>
    <cellStyle name="Collegamento visitato" xfId="39" builtinId="9" hidden="1"/>
    <cellStyle name="Collegamento visitato" xfId="41" builtinId="9" hidden="1"/>
    <cellStyle name="Collegamento visitato" xfId="43" builtinId="9" hidden="1"/>
    <cellStyle name="Collegamento visitato" xfId="45" builtinId="9" hidden="1"/>
    <cellStyle name="Collegamento visitato" xfId="47" builtinId="9" hidden="1"/>
    <cellStyle name="Collegamento visitato" xfId="49" builtinId="9" hidden="1"/>
    <cellStyle name="Collegamento visitato" xfId="51" builtinId="9" hidden="1"/>
    <cellStyle name="Collegamento visitato" xfId="53" builtinId="9" hidden="1"/>
    <cellStyle name="Collegamento visitato" xfId="55" builtinId="9" hidden="1"/>
    <cellStyle name="Collegamento visitato" xfId="57" builtinId="9" hidden="1"/>
    <cellStyle name="Collegamento visitato" xfId="59" builtinId="9" hidden="1"/>
    <cellStyle name="Collegamento visitato" xfId="61" builtinId="9" hidden="1"/>
    <cellStyle name="Collegamento visitato" xfId="63" builtinId="9" hidden="1"/>
    <cellStyle name="Collegamento visitato" xfId="65" builtinId="9" hidden="1"/>
    <cellStyle name="Collegamento visitato" xfId="67" builtinId="9" hidden="1"/>
    <cellStyle name="Collegamento visitato" xfId="69" builtinId="9" hidden="1"/>
    <cellStyle name="Collegamento visitato" xfId="71" builtinId="9" hidden="1"/>
    <cellStyle name="Collegamento visitato" xfId="73" builtinId="9" hidden="1"/>
    <cellStyle name="Collegamento visitato" xfId="75" builtinId="9" hidden="1"/>
    <cellStyle name="Collegamento visitato" xfId="77" builtinId="9" hidden="1"/>
    <cellStyle name="Collegamento visitato" xfId="79" builtinId="9" hidden="1"/>
    <cellStyle name="Collegamento visitato" xfId="81" builtinId="9" hidden="1"/>
    <cellStyle name="Collegamento visitato" xfId="83" builtinId="9" hidden="1"/>
    <cellStyle name="Collegamento visitato" xfId="85" builtinId="9" hidden="1"/>
    <cellStyle name="Collegamento visitato" xfId="87" builtinId="9" hidden="1"/>
    <cellStyle name="Collegamento visitato" xfId="89" builtinId="9" hidden="1"/>
    <cellStyle name="Collegamento visitato" xfId="91" builtinId="9" hidden="1"/>
    <cellStyle name="Collegamento visitato" xfId="93" builtinId="9" hidden="1"/>
    <cellStyle name="Collegamento visitato" xfId="95" builtinId="9" hidden="1"/>
    <cellStyle name="Collegamento visitato" xfId="97" builtinId="9" hidden="1"/>
    <cellStyle name="Collegamento visitato" xfId="99" builtinId="9" hidden="1"/>
    <cellStyle name="Collegamento visitato" xfId="101" builtinId="9" hidden="1"/>
    <cellStyle name="Collegamento visitato" xfId="103" builtinId="9" hidden="1"/>
    <cellStyle name="Collegamento visitato" xfId="105" builtinId="9" hidden="1"/>
    <cellStyle name="Collegamento visitato" xfId="107" builtinId="9" hidden="1"/>
    <cellStyle name="Collegamento visitato" xfId="109" builtinId="9" hidden="1"/>
    <cellStyle name="Collegamento visitato" xfId="111" builtinId="9" hidden="1"/>
    <cellStyle name="Collegamento visitato" xfId="113" builtinId="9" hidden="1"/>
    <cellStyle name="Collegamento visitato" xfId="115" builtinId="9" hidden="1"/>
    <cellStyle name="Collegamento visitato" xfId="117" builtinId="9" hidden="1"/>
    <cellStyle name="Collegamento visitato" xfId="119" builtinId="9" hidden="1"/>
    <cellStyle name="Collegamento visitato" xfId="121" builtinId="9" hidden="1"/>
    <cellStyle name="Collegamento visitato" xfId="123" builtinId="9" hidden="1"/>
    <cellStyle name="Collegamento visitato" xfId="125" builtinId="9" hidden="1"/>
    <cellStyle name="Collegamento visitato" xfId="127" builtinId="9" hidden="1"/>
    <cellStyle name="Collegamento visitato" xfId="129" builtinId="9" hidden="1"/>
    <cellStyle name="Collegamento visitato" xfId="131" builtinId="9" hidden="1"/>
    <cellStyle name="Collegamento visitato" xfId="133" builtinId="9" hidden="1"/>
    <cellStyle name="Collegamento visitato" xfId="135" builtinId="9" hidden="1"/>
    <cellStyle name="Collegamento visitato" xfId="137" builtinId="9" hidden="1"/>
    <cellStyle name="Collegamento visitato" xfId="139" builtinId="9" hidden="1"/>
    <cellStyle name="Collegamento visitato" xfId="141" builtinId="9" hidden="1"/>
    <cellStyle name="Collegamento visitato" xfId="143" builtinId="9" hidden="1"/>
    <cellStyle name="Collegamento visitato" xfId="145" builtinId="9" hidden="1"/>
    <cellStyle name="Collegamento visitato" xfId="147" builtinId="9" hidden="1"/>
    <cellStyle name="Collegamento visitato" xfId="149" builtinId="9" hidden="1"/>
    <cellStyle name="Collegamento visitato" xfId="151" builtinId="9" hidden="1"/>
    <cellStyle name="Collegamento visitato" xfId="153" builtinId="9" hidden="1"/>
    <cellStyle name="Collegamento visitato" xfId="155" builtinId="9" hidden="1"/>
    <cellStyle name="Collegamento visitato" xfId="157" builtinId="9" hidden="1"/>
    <cellStyle name="Collegamento visitato" xfId="159" builtinId="9" hidden="1"/>
    <cellStyle name="Collegamento visitato" xfId="161" builtinId="9" hidden="1"/>
    <cellStyle name="Collegamento visitato" xfId="163" builtinId="9" hidden="1"/>
    <cellStyle name="Collegamento visitato" xfId="165" builtinId="9" hidden="1"/>
    <cellStyle name="Collegamento visitato" xfId="167" builtinId="9" hidden="1"/>
    <cellStyle name="Collegamento visitato" xfId="169" builtinId="9" hidden="1"/>
    <cellStyle name="Collegamento visitato" xfId="171" builtinId="9" hidden="1"/>
    <cellStyle name="Collegamento visitato" xfId="173" builtinId="9" hidden="1"/>
    <cellStyle name="Collegamento visitato" xfId="175" builtinId="9" hidden="1"/>
    <cellStyle name="Collegamento visitato" xfId="177" builtinId="9" hidden="1"/>
    <cellStyle name="Collegamento visitato" xfId="179" builtinId="9" hidden="1"/>
    <cellStyle name="Collegamento visitato" xfId="181" builtinId="9" hidden="1"/>
    <cellStyle name="Collegamento visitato" xfId="183" builtinId="9" hidden="1"/>
    <cellStyle name="Collegamento visitato" xfId="185" builtinId="9" hidden="1"/>
    <cellStyle name="Collegamento visitato" xfId="187" builtinId="9" hidden="1"/>
    <cellStyle name="Collegamento visitato" xfId="189" builtinId="9" hidden="1"/>
    <cellStyle name="Collegamento visitato" xfId="191" builtinId="9" hidden="1"/>
    <cellStyle name="Collegamento visitato" xfId="193" builtinId="9" hidden="1"/>
    <cellStyle name="Collegamento visitato" xfId="195" builtinId="9" hidden="1"/>
    <cellStyle name="Collegamento visitato" xfId="197" builtinId="9" hidden="1"/>
    <cellStyle name="Collegamento visitato" xfId="199" builtinId="9" hidden="1"/>
    <cellStyle name="Collegamento visitato" xfId="201" builtinId="9" hidden="1"/>
    <cellStyle name="Collegamento visitato" xfId="203" builtinId="9" hidden="1"/>
    <cellStyle name="Collegamento visitato" xfId="205" builtinId="9" hidden="1"/>
    <cellStyle name="Collegamento visitato" xfId="207" builtinId="9" hidden="1"/>
    <cellStyle name="Collegamento visitato" xfId="209" builtinId="9" hidden="1"/>
    <cellStyle name="Collegamento visitato" xfId="211" builtinId="9" hidden="1"/>
    <cellStyle name="Collegamento visitato" xfId="213" builtinId="9" hidden="1"/>
    <cellStyle name="Collegamento visitato" xfId="215" builtinId="9" hidden="1"/>
    <cellStyle name="Collegamento visitato" xfId="217" builtinId="9" hidden="1"/>
    <cellStyle name="Collegamento visitato" xfId="219" builtinId="9" hidden="1"/>
    <cellStyle name="Collegamento visitato" xfId="221" builtinId="9" hidden="1"/>
    <cellStyle name="Collegamento visitato" xfId="223" builtinId="9" hidden="1"/>
    <cellStyle name="Collegamento visitato" xfId="225" builtinId="9" hidden="1"/>
    <cellStyle name="Collegamento visitato" xfId="227" builtinId="9" hidden="1"/>
    <cellStyle name="Collegamento visitato" xfId="229" builtinId="9" hidden="1"/>
    <cellStyle name="Collegamento visitato" xfId="231" builtinId="9" hidden="1"/>
    <cellStyle name="Collegamento visitato" xfId="233" builtinId="9" hidden="1"/>
    <cellStyle name="Collegamento visitato" xfId="235" builtinId="9" hidden="1"/>
    <cellStyle name="Collegamento visitato" xfId="237" builtinId="9" hidden="1"/>
    <cellStyle name="Collegamento visitato" xfId="239" builtinId="9" hidden="1"/>
    <cellStyle name="Collegamento visitato" xfId="241" builtinId="9" hidden="1"/>
    <cellStyle name="Collegamento visitato" xfId="243" builtinId="9" hidden="1"/>
    <cellStyle name="Collegamento visitato" xfId="245" builtinId="9" hidden="1"/>
    <cellStyle name="Collegamento visitato" xfId="247" builtinId="9" hidden="1"/>
    <cellStyle name="Collegamento visitato" xfId="249" builtinId="9" hidden="1"/>
    <cellStyle name="Collegamento visitato" xfId="251" builtinId="9" hidden="1"/>
    <cellStyle name="Collegamento visitato" xfId="253" builtinId="9" hidden="1"/>
    <cellStyle name="Collegamento visitato" xfId="255" builtinId="9" hidden="1"/>
    <cellStyle name="Collegamento visitato" xfId="257" builtinId="9" hidden="1"/>
    <cellStyle name="Collegamento visitato" xfId="259" builtinId="9" hidden="1"/>
    <cellStyle name="Collegamento visitato" xfId="261" builtinId="9" hidden="1"/>
    <cellStyle name="Collegamento visitato" xfId="263" builtinId="9" hidden="1"/>
    <cellStyle name="Collegamento visitato" xfId="265" builtinId="9" hidden="1"/>
    <cellStyle name="Collegamento visitato" xfId="267" builtinId="9" hidden="1"/>
    <cellStyle name="Collegamento visitato" xfId="269" builtinId="9" hidden="1"/>
    <cellStyle name="Collegamento visitato" xfId="271" builtinId="9" hidden="1"/>
    <cellStyle name="Collegamento visitato" xfId="273" builtinId="9" hidden="1"/>
    <cellStyle name="Collegamento visitato" xfId="275" builtinId="9" hidden="1"/>
    <cellStyle name="Collegamento visitato" xfId="277" builtinId="9" hidden="1"/>
    <cellStyle name="Collegamento visitato" xfId="279" builtinId="9" hidden="1"/>
    <cellStyle name="Collegamento visitato" xfId="281" builtinId="9" hidden="1"/>
    <cellStyle name="Collegamento visitato" xfId="283" builtinId="9" hidden="1"/>
    <cellStyle name="Collegamento visitato" xfId="285" builtinId="9" hidden="1"/>
    <cellStyle name="Collegamento visitato" xfId="287" builtinId="9" hidden="1"/>
    <cellStyle name="Collegamento visitato" xfId="289" builtinId="9" hidden="1"/>
    <cellStyle name="Collegamento visitato" xfId="291" builtinId="9" hidden="1"/>
    <cellStyle name="Collegamento visitato" xfId="293" builtinId="9" hidden="1"/>
    <cellStyle name="Collegamento visitato" xfId="295" builtinId="9" hidden="1"/>
    <cellStyle name="Collegamento visitato" xfId="297" builtinId="9" hidden="1"/>
    <cellStyle name="Collegamento visitato" xfId="299" builtinId="9" hidden="1"/>
    <cellStyle name="Collegamento visitato" xfId="301" builtinId="9" hidden="1"/>
    <cellStyle name="Collegamento visitato" xfId="303" builtinId="9" hidden="1"/>
    <cellStyle name="Collegamento visitato" xfId="305" builtinId="9" hidden="1"/>
    <cellStyle name="Collegamento visitato" xfId="307" builtinId="9" hidden="1"/>
    <cellStyle name="Collegamento visitato" xfId="309" builtinId="9" hidden="1"/>
    <cellStyle name="Collegamento visitato" xfId="311" builtinId="9" hidden="1"/>
    <cellStyle name="Collegamento visitato" xfId="313" builtinId="9" hidden="1"/>
    <cellStyle name="Collegamento visitato" xfId="315" builtinId="9" hidden="1"/>
    <cellStyle name="Collegamento visitato" xfId="317" builtinId="9" hidden="1"/>
    <cellStyle name="Collegamento visitato" xfId="319" builtinId="9" hidden="1"/>
    <cellStyle name="Collegamento visitato" xfId="321" builtinId="9" hidden="1"/>
    <cellStyle name="Collegamento visitato" xfId="323" builtinId="9" hidden="1"/>
    <cellStyle name="Collegamento visitato" xfId="325" builtinId="9" hidden="1"/>
    <cellStyle name="Collegamento visitato" xfId="327" builtinId="9" hidden="1"/>
    <cellStyle name="Collegamento visitato" xfId="329" builtinId="9" hidden="1"/>
    <cellStyle name="Collegamento visitato" xfId="331" builtinId="9" hidden="1"/>
    <cellStyle name="Collegamento visitato" xfId="333" builtinId="9" hidden="1"/>
    <cellStyle name="Collegamento visitato" xfId="335" builtinId="9" hidden="1"/>
    <cellStyle name="Collegamento visitato" xfId="337" builtinId="9" hidden="1"/>
    <cellStyle name="Collegamento visitato" xfId="339" builtinId="9" hidden="1"/>
    <cellStyle name="Collegamento visitato" xfId="341" builtinId="9" hidden="1"/>
    <cellStyle name="Collegamento visitato" xfId="343" builtinId="9" hidden="1"/>
    <cellStyle name="Collegamento visitato" xfId="345" builtinId="9" hidden="1"/>
    <cellStyle name="Collegamento visitato" xfId="347" builtinId="9" hidden="1"/>
    <cellStyle name="Collegamento visitato" xfId="349" builtinId="9" hidden="1"/>
    <cellStyle name="Collegamento visitato" xfId="351" builtinId="9" hidden="1"/>
    <cellStyle name="Collegamento visitato" xfId="353" builtinId="9" hidden="1"/>
    <cellStyle name="Collegamento visitato" xfId="355" builtinId="9" hidden="1"/>
    <cellStyle name="Collegamento visitato" xfId="357" builtinId="9" hidden="1"/>
    <cellStyle name="Collegamento visitato" xfId="359" builtinId="9" hidden="1"/>
    <cellStyle name="Collegamento visitato" xfId="361" builtinId="9" hidden="1"/>
    <cellStyle name="Collegamento visitato" xfId="363" builtinId="9" hidden="1"/>
    <cellStyle name="Collegamento visitato" xfId="365" builtinId="9" hidden="1"/>
    <cellStyle name="Collegamento visitato" xfId="367" builtinId="9" hidden="1"/>
    <cellStyle name="Collegamento visitato" xfId="369" builtinId="9" hidden="1"/>
    <cellStyle name="Collegamento visitato" xfId="371" builtinId="9" hidden="1"/>
    <cellStyle name="Collegamento visitato" xfId="373" builtinId="9" hidden="1"/>
    <cellStyle name="Collegamento visitato" xfId="375" builtinId="9" hidden="1"/>
    <cellStyle name="Collegamento visitato" xfId="377" builtinId="9" hidden="1"/>
    <cellStyle name="Collegamento visitato" xfId="379" builtinId="9" hidden="1"/>
    <cellStyle name="Collegamento visitato" xfId="381" builtinId="9" hidden="1"/>
    <cellStyle name="Collegamento visitato" xfId="383" builtinId="9" hidden="1"/>
    <cellStyle name="Collegamento visitato" xfId="385" builtinId="9" hidden="1"/>
    <cellStyle name="Collegamento visitato" xfId="387" builtinId="9" hidden="1"/>
    <cellStyle name="Collegamento visitato" xfId="389" builtinId="9" hidden="1"/>
    <cellStyle name="Collegamento visitato" xfId="391" builtinId="9" hidden="1"/>
    <cellStyle name="Collegamento visitato" xfId="393" builtinId="9" hidden="1"/>
    <cellStyle name="Collegamento visitato" xfId="395" builtinId="9" hidden="1"/>
    <cellStyle name="Collegamento visitato" xfId="397" builtinId="9" hidden="1"/>
    <cellStyle name="Collegamento visitato" xfId="399" builtinId="9" hidden="1"/>
    <cellStyle name="Collegamento visitato" xfId="401" builtinId="9" hidden="1"/>
    <cellStyle name="Collegamento visitato" xfId="403" builtinId="9" hidden="1"/>
    <cellStyle name="Collegamento visitato" xfId="405" builtinId="9" hidden="1"/>
    <cellStyle name="Collegamento visitato" xfId="407" builtinId="9" hidden="1"/>
    <cellStyle name="Collegamento visitato" xfId="409" builtinId="9" hidden="1"/>
    <cellStyle name="Collegamento visitato" xfId="411" builtinId="9" hidden="1"/>
    <cellStyle name="Collegamento visitato" xfId="413" builtinId="9" hidden="1"/>
    <cellStyle name="Collegamento visitato" xfId="415" builtinId="9" hidden="1"/>
    <cellStyle name="Collegamento visitato" xfId="417" builtinId="9" hidden="1"/>
    <cellStyle name="Collegamento visitato" xfId="419" builtinId="9" hidden="1"/>
    <cellStyle name="Collegamento visitato" xfId="421" builtinId="9" hidden="1"/>
    <cellStyle name="Collegamento visitato" xfId="423" builtinId="9" hidden="1"/>
    <cellStyle name="Collegamento visitato" xfId="425" builtinId="9" hidden="1"/>
    <cellStyle name="Collegamento visitato" xfId="427" builtinId="9" hidden="1"/>
    <cellStyle name="Collegamento visitato" xfId="429" builtinId="9" hidden="1"/>
    <cellStyle name="Collegamento visitato" xfId="431" builtinId="9" hidden="1"/>
    <cellStyle name="Collegamento visitato" xfId="433" builtinId="9" hidden="1"/>
    <cellStyle name="Collegamento visitato" xfId="435" builtinId="9" hidden="1"/>
    <cellStyle name="Collegamento visitato" xfId="437" builtinId="9" hidden="1"/>
    <cellStyle name="Collegamento visitato" xfId="439" builtinId="9" hidden="1"/>
    <cellStyle name="Collegamento visitato" xfId="441" builtinId="9" hidden="1"/>
    <cellStyle name="Collegamento visitato" xfId="443" builtinId="9" hidden="1"/>
    <cellStyle name="Collegamento visitato" xfId="445" builtinId="9" hidden="1"/>
    <cellStyle name="Collegamento visitato" xfId="447" builtinId="9" hidden="1"/>
    <cellStyle name="Collegamento visitato" xfId="449" builtinId="9" hidden="1"/>
    <cellStyle name="Collegamento visitato" xfId="451" builtinId="9" hidden="1"/>
    <cellStyle name="Collegamento visitato" xfId="453" builtinId="9" hidden="1"/>
    <cellStyle name="Collegamento visitato" xfId="455" builtinId="9" hidden="1"/>
    <cellStyle name="Collegamento visitato" xfId="457" builtinId="9" hidden="1"/>
    <cellStyle name="Collegamento visitato" xfId="459" builtinId="9" hidden="1"/>
    <cellStyle name="Collegamento visitato" xfId="461" builtinId="9" hidden="1"/>
    <cellStyle name="Collegamento visitato" xfId="463" builtinId="9" hidden="1"/>
    <cellStyle name="Collegamento visitato" xfId="465" builtinId="9" hidden="1"/>
    <cellStyle name="Collegamento visitato" xfId="467" builtinId="9" hidden="1"/>
    <cellStyle name="Collegamento visitato" xfId="469" builtinId="9" hidden="1"/>
    <cellStyle name="Collegamento visitato" xfId="471" builtinId="9" hidden="1"/>
    <cellStyle name="Collegamento visitato" xfId="473" builtinId="9" hidden="1"/>
    <cellStyle name="Collegamento visitato" xfId="475" builtinId="9" hidden="1"/>
    <cellStyle name="Collegamento visitato" xfId="477" builtinId="9" hidden="1"/>
    <cellStyle name="Collegamento visitato" xfId="479" builtinId="9" hidden="1"/>
    <cellStyle name="Collegamento visitato" xfId="481" builtinId="9" hidden="1"/>
    <cellStyle name="Collegamento visitato" xfId="483" builtinId="9" hidden="1"/>
    <cellStyle name="Collegamento visitato" xfId="485" builtinId="9" hidden="1"/>
    <cellStyle name="Collegamento visitato" xfId="487" builtinId="9" hidden="1"/>
    <cellStyle name="Collegamento visitato" xfId="489" builtinId="9" hidden="1"/>
    <cellStyle name="Collegamento visitato" xfId="491" builtinId="9" hidden="1"/>
    <cellStyle name="Collegamento visitato" xfId="493" builtinId="9" hidden="1"/>
    <cellStyle name="Collegamento visitato" xfId="495" builtinId="9" hidden="1"/>
    <cellStyle name="Collegamento visitato" xfId="497" builtinId="9" hidden="1"/>
    <cellStyle name="Collegamento visitato" xfId="499" builtinId="9" hidden="1"/>
    <cellStyle name="Collegamento visitato" xfId="501" builtinId="9" hidden="1"/>
    <cellStyle name="Collegamento visitato" xfId="503" builtinId="9" hidden="1"/>
    <cellStyle name="Collegamento visitato" xfId="505" builtinId="9" hidden="1"/>
    <cellStyle name="Collegamento visitato" xfId="507" builtinId="9" hidden="1"/>
    <cellStyle name="Collegamento visitato" xfId="509" builtinId="9" hidden="1"/>
    <cellStyle name="Collegamento visitato" xfId="511" builtinId="9" hidden="1"/>
    <cellStyle name="Collegamento visitato" xfId="513" builtinId="9" hidden="1"/>
    <cellStyle name="Collegamento visitato" xfId="515" builtinId="9" hidden="1"/>
    <cellStyle name="Collegamento visitato" xfId="517" builtinId="9" hidden="1"/>
    <cellStyle name="Collegamento visitato" xfId="519" builtinId="9" hidden="1"/>
    <cellStyle name="Collegamento visitato" xfId="521" builtinId="9" hidden="1"/>
    <cellStyle name="Collegamento visitato" xfId="523" builtinId="9" hidden="1"/>
    <cellStyle name="Collegamento visitato" xfId="525" builtinId="9" hidden="1"/>
    <cellStyle name="Collegamento visitato" xfId="527" builtinId="9" hidden="1"/>
    <cellStyle name="Collegamento visitato" xfId="529" builtinId="9" hidden="1"/>
    <cellStyle name="Collegamento visitato" xfId="531" builtinId="9" hidden="1"/>
    <cellStyle name="Collegamento visitato" xfId="533" builtinId="9" hidden="1"/>
    <cellStyle name="Collegamento visitato" xfId="535" builtinId="9" hidden="1"/>
    <cellStyle name="Collegamento visitato" xfId="537" builtinId="9" hidden="1"/>
    <cellStyle name="Collegamento visitato" xfId="539" builtinId="9" hidden="1"/>
    <cellStyle name="Collegamento visitato" xfId="541" builtinId="9" hidden="1"/>
    <cellStyle name="Collegamento visitato" xfId="543" builtinId="9" hidden="1"/>
    <cellStyle name="Collegamento visitato" xfId="545" builtinId="9" hidden="1"/>
    <cellStyle name="Collegamento visitato" xfId="547" builtinId="9" hidden="1"/>
    <cellStyle name="Collegamento visitato" xfId="549" builtinId="9" hidden="1"/>
    <cellStyle name="Collegamento visitato" xfId="551" builtinId="9" hidden="1"/>
    <cellStyle name="Collegamento visitato" xfId="553" builtinId="9" hidden="1"/>
    <cellStyle name="Collegamento visitato" xfId="555" builtinId="9" hidden="1"/>
    <cellStyle name="Collegamento visitato" xfId="557" builtinId="9" hidden="1"/>
    <cellStyle name="Collegamento visitato" xfId="559" builtinId="9" hidden="1"/>
    <cellStyle name="Collegamento visitato" xfId="561" builtinId="9" hidden="1"/>
    <cellStyle name="Collegamento visitato" xfId="563" builtinId="9" hidden="1"/>
    <cellStyle name="Collegamento visitato" xfId="565" builtinId="9" hidden="1"/>
    <cellStyle name="Collegamento visitato" xfId="567" builtinId="9" hidden="1"/>
    <cellStyle name="Collegamento visitato" xfId="569" builtinId="9" hidden="1"/>
    <cellStyle name="Collegamento visitato" xfId="571" builtinId="9" hidden="1"/>
    <cellStyle name="Collegamento visitato" xfId="573" builtinId="9" hidden="1"/>
    <cellStyle name="Collegamento visitato" xfId="575" builtinId="9" hidden="1"/>
    <cellStyle name="Collegamento visitato" xfId="577" builtinId="9" hidden="1"/>
    <cellStyle name="Collegamento visitato" xfId="579" builtinId="9" hidden="1"/>
    <cellStyle name="Collegamento visitato" xfId="581" builtinId="9" hidden="1"/>
    <cellStyle name="Collegamento visitato" xfId="583" builtinId="9" hidden="1"/>
    <cellStyle name="Collegamento visitato" xfId="585" builtinId="9" hidden="1"/>
    <cellStyle name="Collegamento visitato" xfId="587" builtinId="9" hidden="1"/>
    <cellStyle name="Collegamento visitato" xfId="589" builtinId="9" hidden="1"/>
    <cellStyle name="Collegamento visitato" xfId="591" builtinId="9" hidden="1"/>
    <cellStyle name="Collegamento visitato" xfId="593" builtinId="9" hidden="1"/>
    <cellStyle name="Collegamento visitato" xfId="595" builtinId="9" hidden="1"/>
    <cellStyle name="Collegamento visitato" xfId="597" builtinId="9" hidden="1"/>
    <cellStyle name="Collegamento visitato" xfId="599" builtinId="9" hidden="1"/>
    <cellStyle name="Collegamento visitato" xfId="601" builtinId="9" hidden="1"/>
    <cellStyle name="Collegamento visitato" xfId="603" builtinId="9" hidden="1"/>
    <cellStyle name="Collegamento visitato" xfId="605" builtinId="9" hidden="1"/>
    <cellStyle name="Collegamento visitato" xfId="607" builtinId="9" hidden="1"/>
    <cellStyle name="Collegamento visitato" xfId="609" builtinId="9" hidden="1"/>
    <cellStyle name="Collegamento visitato" xfId="611" builtinId="9" hidden="1"/>
    <cellStyle name="Collegamento visitato" xfId="613" builtinId="9" hidden="1"/>
    <cellStyle name="Collegamento visitato" xfId="615" builtinId="9" hidden="1"/>
    <cellStyle name="Collegamento visitato" xfId="617" builtinId="9" hidden="1"/>
    <cellStyle name="Collegamento visitato" xfId="619" builtinId="9" hidden="1"/>
    <cellStyle name="Collegamento visitato" xfId="621" builtinId="9" hidden="1"/>
    <cellStyle name="Collegamento visitato" xfId="623" builtinId="9" hidden="1"/>
    <cellStyle name="Collegamento visitato" xfId="625" builtinId="9" hidden="1"/>
    <cellStyle name="Collegamento visitato" xfId="627" builtinId="9" hidden="1"/>
    <cellStyle name="Collegamento visitato" xfId="629" builtinId="9" hidden="1"/>
    <cellStyle name="Collegamento visitato" xfId="631" builtinId="9" hidden="1"/>
    <cellStyle name="Collegamento visitato" xfId="633" builtinId="9" hidden="1"/>
    <cellStyle name="Collegamento visitato" xfId="635" builtinId="9" hidden="1"/>
    <cellStyle name="Collegamento visitato" xfId="637" builtinId="9" hidden="1"/>
    <cellStyle name="Collegamento visitato" xfId="639" builtinId="9" hidden="1"/>
    <cellStyle name="Collegamento visitato" xfId="641" builtinId="9" hidden="1"/>
    <cellStyle name="Collegamento visitato" xfId="643" builtinId="9" hidden="1"/>
    <cellStyle name="Collegamento visitato" xfId="645" builtinId="9" hidden="1"/>
    <cellStyle name="Collegamento visitato" xfId="647" builtinId="9" hidden="1"/>
    <cellStyle name="Collegamento visitato" xfId="649" builtinId="9" hidden="1"/>
    <cellStyle name="Collegamento visitato" xfId="651" builtinId="9" hidden="1"/>
    <cellStyle name="Collegamento visitato" xfId="653" builtinId="9" hidden="1"/>
    <cellStyle name="Collegamento visitato" xfId="655" builtinId="9" hidden="1"/>
    <cellStyle name="Collegamento visitato" xfId="657" builtinId="9" hidden="1"/>
    <cellStyle name="Collegamento visitato" xfId="659" builtinId="9" hidden="1"/>
    <cellStyle name="Collegamento visitato" xfId="661" builtinId="9" hidden="1"/>
    <cellStyle name="Collegamento visitato" xfId="663" builtinId="9" hidden="1"/>
    <cellStyle name="Collegamento visitato" xfId="665" builtinId="9" hidden="1"/>
    <cellStyle name="Collegamento visitato" xfId="667" builtinId="9" hidden="1"/>
    <cellStyle name="Collegamento visitato" xfId="669" builtinId="9" hidden="1"/>
    <cellStyle name="Collegamento visitato" xfId="671" builtinId="9" hidden="1"/>
    <cellStyle name="Collegamento visitato" xfId="673" builtinId="9" hidden="1"/>
    <cellStyle name="Collegamento visitato" xfId="675" builtinId="9" hidden="1"/>
    <cellStyle name="Collegamento visitato" xfId="677" builtinId="9" hidden="1"/>
    <cellStyle name="Collegamento visitato" xfId="679" builtinId="9" hidden="1"/>
    <cellStyle name="Collegamento visitato" xfId="681" builtinId="9" hidden="1"/>
    <cellStyle name="Collegamento visitato" xfId="683" builtinId="9" hidden="1"/>
    <cellStyle name="Collegamento visitato" xfId="685" builtinId="9" hidden="1"/>
    <cellStyle name="Collegamento visitato" xfId="687" builtinId="9" hidden="1"/>
    <cellStyle name="Collegamento visitato" xfId="689" builtinId="9" hidden="1"/>
    <cellStyle name="Collegamento visitato" xfId="691" builtinId="9" hidden="1"/>
    <cellStyle name="Collegamento visitato" xfId="693" builtinId="9" hidden="1"/>
    <cellStyle name="Collegamento visitato" xfId="695" builtinId="9" hidden="1"/>
    <cellStyle name="Collegamento visitato" xfId="697" builtinId="9" hidden="1"/>
    <cellStyle name="Collegamento visitato" xfId="699" builtinId="9" hidden="1"/>
    <cellStyle name="Collegamento visitato" xfId="701" builtinId="9" hidden="1"/>
    <cellStyle name="Collegamento visitato" xfId="703" builtinId="9" hidden="1"/>
    <cellStyle name="Collegamento visitato" xfId="705" builtinId="9" hidden="1"/>
    <cellStyle name="Collegamento visitato" xfId="707" builtinId="9" hidden="1"/>
    <cellStyle name="Collegamento visitato" xfId="709" builtinId="9" hidden="1"/>
    <cellStyle name="Collegamento visitato" xfId="711" builtinId="9" hidden="1"/>
    <cellStyle name="Collegamento visitato" xfId="713" builtinId="9" hidden="1"/>
    <cellStyle name="Collegamento visitato" xfId="715" builtinId="9" hidden="1"/>
    <cellStyle name="Collegamento visitato" xfId="717" builtinId="9" hidden="1"/>
    <cellStyle name="Collegamento visitato" xfId="719" builtinId="9" hidden="1"/>
    <cellStyle name="Collegamento visitato" xfId="721" builtinId="9" hidden="1"/>
    <cellStyle name="Collegamento visitato" xfId="723" builtinId="9" hidden="1"/>
    <cellStyle name="Collegamento visitato" xfId="725" builtinId="9" hidden="1"/>
    <cellStyle name="Collegamento visitato" xfId="727" builtinId="9" hidden="1"/>
    <cellStyle name="Collegamento visitato" xfId="729" builtinId="9" hidden="1"/>
    <cellStyle name="Collegamento visitato" xfId="731" builtinId="9" hidden="1"/>
    <cellStyle name="Collegamento visitato" xfId="733" builtinId="9" hidden="1"/>
    <cellStyle name="Euro" xfId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45"/>
  <sheetViews>
    <sheetView tabSelected="1" workbookViewId="0">
      <selection sqref="A1:H1"/>
    </sheetView>
  </sheetViews>
  <sheetFormatPr baseColWidth="10" defaultRowHeight="15" x14ac:dyDescent="0"/>
  <cols>
    <col min="1" max="1" width="29.6640625" customWidth="1"/>
    <col min="2" max="2" width="40.1640625" customWidth="1"/>
    <col min="3" max="3" width="16.5" customWidth="1"/>
    <col min="4" max="4" width="15.5" customWidth="1"/>
    <col min="5" max="5" width="38.33203125" customWidth="1"/>
    <col min="6" max="6" width="46.6640625" style="4" customWidth="1"/>
    <col min="7" max="7" width="48.5" style="4" customWidth="1"/>
    <col min="8" max="8" width="25.5" customWidth="1"/>
    <col min="9" max="9" width="18" customWidth="1"/>
    <col min="10" max="10" width="27.6640625" customWidth="1"/>
  </cols>
  <sheetData>
    <row r="1" spans="1:79" ht="39" customHeight="1">
      <c r="A1" s="38" t="s">
        <v>90</v>
      </c>
      <c r="B1" s="38"/>
      <c r="C1" s="38"/>
      <c r="D1" s="38"/>
      <c r="E1" s="38"/>
      <c r="F1" s="38"/>
      <c r="G1" s="38"/>
      <c r="H1" s="38"/>
      <c r="J1" s="3"/>
      <c r="K1" s="3"/>
      <c r="L1" s="3"/>
      <c r="M1" s="3"/>
    </row>
    <row r="2" spans="1:79" s="3" customFormat="1" ht="109" customHeight="1">
      <c r="A2" s="1" t="s">
        <v>4</v>
      </c>
      <c r="B2" s="1" t="s">
        <v>5</v>
      </c>
      <c r="C2" s="1" t="s">
        <v>3</v>
      </c>
      <c r="D2" s="1" t="s">
        <v>2</v>
      </c>
      <c r="E2" s="1" t="s">
        <v>6</v>
      </c>
      <c r="F2" s="2" t="s">
        <v>1</v>
      </c>
      <c r="G2" s="5" t="s">
        <v>92</v>
      </c>
      <c r="H2" s="1" t="s">
        <v>88</v>
      </c>
      <c r="I2" s="9"/>
      <c r="J2" s="9"/>
      <c r="K2" s="9"/>
      <c r="L2" s="9"/>
      <c r="M2" s="9"/>
    </row>
    <row r="3" spans="1:79" s="18" customFormat="1">
      <c r="A3" s="11"/>
      <c r="B3" s="12"/>
      <c r="C3" s="13"/>
      <c r="D3" s="14"/>
      <c r="E3" s="15"/>
      <c r="F3" s="16"/>
      <c r="G3" s="16"/>
      <c r="H3" s="17"/>
      <c r="I3" s="9"/>
      <c r="J3" s="9"/>
      <c r="K3" s="9"/>
      <c r="L3" s="9"/>
      <c r="M3" s="9"/>
      <c r="N3" s="2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79" s="26" customFormat="1" ht="213" customHeight="1">
      <c r="A4" s="22" t="s">
        <v>12</v>
      </c>
      <c r="B4" s="23" t="s">
        <v>185</v>
      </c>
      <c r="C4" s="32" t="s">
        <v>186</v>
      </c>
      <c r="D4" s="32" t="s">
        <v>187</v>
      </c>
      <c r="E4" s="28" t="s">
        <v>188</v>
      </c>
      <c r="F4" s="29" t="s">
        <v>184</v>
      </c>
      <c r="G4" s="25" t="s">
        <v>95</v>
      </c>
      <c r="H4" s="20">
        <f>19980+4038+1062</f>
        <v>25080</v>
      </c>
      <c r="I4" s="27"/>
      <c r="J4" s="27"/>
      <c r="K4" s="27"/>
      <c r="L4" s="27"/>
      <c r="M4" s="27"/>
      <c r="N4" s="27"/>
    </row>
    <row r="5" spans="1:79" s="26" customFormat="1" ht="100" customHeight="1">
      <c r="A5" s="22" t="s">
        <v>10</v>
      </c>
      <c r="B5" s="23" t="s">
        <v>189</v>
      </c>
      <c r="C5" s="32" t="s">
        <v>190</v>
      </c>
      <c r="D5" s="32" t="s">
        <v>191</v>
      </c>
      <c r="E5" s="28" t="s">
        <v>192</v>
      </c>
      <c r="F5" s="29" t="s">
        <v>184</v>
      </c>
      <c r="G5" s="25" t="s">
        <v>93</v>
      </c>
      <c r="H5" s="20">
        <f>19944+1068</f>
        <v>21012</v>
      </c>
      <c r="I5" s="27"/>
      <c r="J5" s="27"/>
      <c r="K5" s="27"/>
      <c r="L5" s="27"/>
      <c r="M5" s="27"/>
      <c r="N5" s="27"/>
    </row>
    <row r="6" spans="1:79" ht="104" customHeight="1">
      <c r="A6" s="7" t="s">
        <v>87</v>
      </c>
      <c r="B6" s="10" t="s">
        <v>193</v>
      </c>
      <c r="C6" s="32" t="s">
        <v>190</v>
      </c>
      <c r="D6" s="32" t="s">
        <v>191</v>
      </c>
      <c r="E6" s="28" t="s">
        <v>192</v>
      </c>
      <c r="F6" s="29" t="s">
        <v>184</v>
      </c>
      <c r="G6" s="8" t="s">
        <v>94</v>
      </c>
      <c r="H6" s="20">
        <f>19944+1068</f>
        <v>21012</v>
      </c>
      <c r="I6" s="9"/>
      <c r="J6" s="9"/>
      <c r="K6" s="9"/>
      <c r="L6" s="9"/>
      <c r="M6" s="9"/>
      <c r="N6" s="9"/>
    </row>
    <row r="7" spans="1:79" ht="76" customHeight="1">
      <c r="A7" s="7" t="s">
        <v>83</v>
      </c>
      <c r="B7" s="10" t="s">
        <v>167</v>
      </c>
      <c r="C7" s="36" t="s">
        <v>165</v>
      </c>
      <c r="D7" s="36" t="s">
        <v>166</v>
      </c>
      <c r="E7" s="34" t="s">
        <v>85</v>
      </c>
      <c r="F7" s="19" t="s">
        <v>168</v>
      </c>
      <c r="G7" s="8" t="s">
        <v>96</v>
      </c>
      <c r="H7" s="20">
        <v>22740</v>
      </c>
      <c r="I7" s="9"/>
      <c r="J7" s="9"/>
      <c r="K7" s="9"/>
      <c r="L7" s="9"/>
      <c r="M7" s="9"/>
      <c r="N7" s="9"/>
    </row>
    <row r="8" spans="1:79" ht="76" customHeight="1">
      <c r="A8" s="7" t="s">
        <v>25</v>
      </c>
      <c r="B8" s="10" t="s">
        <v>180</v>
      </c>
      <c r="C8" s="36" t="s">
        <v>181</v>
      </c>
      <c r="D8" s="36" t="s">
        <v>182</v>
      </c>
      <c r="E8" s="34" t="s">
        <v>86</v>
      </c>
      <c r="F8" s="19" t="s">
        <v>195</v>
      </c>
      <c r="G8" s="8" t="s">
        <v>97</v>
      </c>
      <c r="H8" s="20">
        <f>1702+21978</f>
        <v>23680</v>
      </c>
      <c r="I8" s="9"/>
      <c r="J8" s="9"/>
      <c r="K8" s="9"/>
      <c r="L8" s="9"/>
      <c r="M8" s="9"/>
      <c r="N8" s="9"/>
    </row>
    <row r="9" spans="1:79" s="26" customFormat="1" ht="76" customHeight="1">
      <c r="A9" s="22" t="s">
        <v>89</v>
      </c>
      <c r="B9" s="23" t="s">
        <v>177</v>
      </c>
      <c r="C9" s="32" t="s">
        <v>178</v>
      </c>
      <c r="D9" s="32" t="s">
        <v>179</v>
      </c>
      <c r="E9" s="30" t="s">
        <v>91</v>
      </c>
      <c r="F9" s="19" t="s">
        <v>194</v>
      </c>
      <c r="G9" s="8" t="s">
        <v>98</v>
      </c>
      <c r="H9" s="37">
        <f>14571+1068+5271</f>
        <v>20910</v>
      </c>
      <c r="I9" s="27"/>
      <c r="J9" s="27"/>
      <c r="K9" s="27"/>
      <c r="L9" s="27"/>
      <c r="M9" s="27"/>
      <c r="N9" s="27"/>
    </row>
    <row r="10" spans="1:79" s="26" customFormat="1" ht="76" customHeight="1">
      <c r="A10" s="22" t="s">
        <v>27</v>
      </c>
      <c r="B10" s="23" t="s">
        <v>196</v>
      </c>
      <c r="C10" s="32" t="s">
        <v>169</v>
      </c>
      <c r="D10" s="32" t="s">
        <v>170</v>
      </c>
      <c r="E10" s="35" t="s">
        <v>28</v>
      </c>
      <c r="F10" s="29" t="s">
        <v>11</v>
      </c>
      <c r="G10" s="25" t="s">
        <v>99</v>
      </c>
      <c r="H10" s="33">
        <f>9714+4857</f>
        <v>14571</v>
      </c>
      <c r="I10" s="27"/>
      <c r="J10" s="27"/>
      <c r="K10" s="27"/>
      <c r="L10" s="27"/>
      <c r="M10" s="27"/>
      <c r="N10" s="27"/>
    </row>
    <row r="11" spans="1:79" s="26" customFormat="1" ht="76" customHeight="1">
      <c r="A11" s="22" t="s">
        <v>29</v>
      </c>
      <c r="B11" s="23" t="s">
        <v>171</v>
      </c>
      <c r="C11" s="32" t="s">
        <v>172</v>
      </c>
      <c r="D11" s="32" t="s">
        <v>173</v>
      </c>
      <c r="E11" s="30" t="s">
        <v>30</v>
      </c>
      <c r="F11" s="29" t="s">
        <v>11</v>
      </c>
      <c r="G11" s="25" t="s">
        <v>103</v>
      </c>
      <c r="H11" s="37">
        <f>9462+4731+5271</f>
        <v>19464</v>
      </c>
      <c r="I11" s="27"/>
      <c r="J11" s="27"/>
      <c r="K11" s="27"/>
      <c r="L11" s="27"/>
      <c r="M11" s="27"/>
      <c r="N11" s="27"/>
    </row>
    <row r="12" spans="1:79" s="26" customFormat="1" ht="76" customHeight="1">
      <c r="A12" s="22" t="s">
        <v>31</v>
      </c>
      <c r="B12" s="23" t="s">
        <v>183</v>
      </c>
      <c r="C12" s="32" t="s">
        <v>172</v>
      </c>
      <c r="D12" s="32" t="s">
        <v>173</v>
      </c>
      <c r="E12" s="35" t="s">
        <v>32</v>
      </c>
      <c r="F12" s="29" t="s">
        <v>168</v>
      </c>
      <c r="G12" s="25" t="s">
        <v>100</v>
      </c>
      <c r="H12" s="37">
        <f>4812+3450+2988</f>
        <v>11250</v>
      </c>
      <c r="I12" s="27"/>
      <c r="J12" s="27"/>
      <c r="K12" s="27"/>
      <c r="L12" s="27"/>
      <c r="M12" s="27"/>
      <c r="N12" s="27"/>
    </row>
    <row r="13" spans="1:79" s="26" customFormat="1" ht="76" customHeight="1">
      <c r="A13" s="22" t="s">
        <v>33</v>
      </c>
      <c r="B13" s="23" t="s">
        <v>174</v>
      </c>
      <c r="C13" s="32" t="s">
        <v>175</v>
      </c>
      <c r="D13" s="32" t="s">
        <v>176</v>
      </c>
      <c r="E13" s="35" t="s">
        <v>34</v>
      </c>
      <c r="F13" s="29" t="s">
        <v>150</v>
      </c>
      <c r="G13" s="25" t="s">
        <v>101</v>
      </c>
      <c r="H13" s="37">
        <f>14589+5346</f>
        <v>19935</v>
      </c>
      <c r="I13" s="27"/>
      <c r="J13" s="27"/>
      <c r="K13" s="27"/>
      <c r="L13" s="27"/>
      <c r="M13" s="27"/>
      <c r="N13" s="27"/>
    </row>
    <row r="14" spans="1:79" s="26" customFormat="1" ht="110" customHeight="1">
      <c r="A14" s="22" t="s">
        <v>16</v>
      </c>
      <c r="B14" s="23" t="s">
        <v>197</v>
      </c>
      <c r="C14" s="32" t="s">
        <v>198</v>
      </c>
      <c r="D14" s="32" t="s">
        <v>199</v>
      </c>
      <c r="E14" s="30" t="s">
        <v>200</v>
      </c>
      <c r="F14" s="29" t="s">
        <v>184</v>
      </c>
      <c r="G14" s="25" t="s">
        <v>201</v>
      </c>
      <c r="H14" s="33">
        <f>16500+2443</f>
        <v>18943</v>
      </c>
      <c r="I14" s="27"/>
      <c r="J14" s="27"/>
      <c r="K14" s="27"/>
      <c r="L14" s="27"/>
      <c r="M14" s="27"/>
      <c r="N14" s="27"/>
    </row>
    <row r="15" spans="1:79" s="26" customFormat="1" ht="76" customHeight="1">
      <c r="A15" s="22" t="s">
        <v>36</v>
      </c>
      <c r="B15" s="23" t="s">
        <v>202</v>
      </c>
      <c r="C15" s="32" t="s">
        <v>203</v>
      </c>
      <c r="D15" s="32" t="s">
        <v>204</v>
      </c>
      <c r="E15" s="30" t="s">
        <v>35</v>
      </c>
      <c r="F15" s="29" t="s">
        <v>168</v>
      </c>
      <c r="G15" s="25" t="s">
        <v>102</v>
      </c>
      <c r="H15" s="33">
        <f>5124-740.09+5896+5124</f>
        <v>15403.91</v>
      </c>
      <c r="I15" s="27"/>
      <c r="J15" s="27"/>
      <c r="K15" s="27"/>
      <c r="L15" s="27"/>
      <c r="M15" s="27"/>
      <c r="N15" s="27"/>
    </row>
    <row r="16" spans="1:79" s="26" customFormat="1" ht="78" customHeight="1">
      <c r="A16" s="22" t="s">
        <v>39</v>
      </c>
      <c r="B16" s="23" t="s">
        <v>40</v>
      </c>
      <c r="C16" s="24" t="s">
        <v>41</v>
      </c>
      <c r="D16" s="24" t="s">
        <v>38</v>
      </c>
      <c r="E16" s="30" t="s">
        <v>47</v>
      </c>
      <c r="F16" s="29" t="s">
        <v>11</v>
      </c>
      <c r="G16" s="25" t="s">
        <v>104</v>
      </c>
      <c r="H16" s="31">
        <v>14200</v>
      </c>
      <c r="I16" s="27"/>
      <c r="J16" s="27"/>
      <c r="K16" s="27"/>
      <c r="L16" s="27"/>
      <c r="M16" s="27"/>
      <c r="N16" s="27"/>
    </row>
    <row r="17" spans="1:14" s="26" customFormat="1" ht="75" customHeight="1">
      <c r="A17" s="22" t="s">
        <v>42</v>
      </c>
      <c r="B17" s="23" t="s">
        <v>43</v>
      </c>
      <c r="C17" s="24" t="s">
        <v>44</v>
      </c>
      <c r="D17" s="24" t="s">
        <v>45</v>
      </c>
      <c r="E17" s="30" t="s">
        <v>46</v>
      </c>
      <c r="F17" s="29" t="s">
        <v>11</v>
      </c>
      <c r="G17" s="25" t="s">
        <v>97</v>
      </c>
      <c r="H17" s="31">
        <v>3230</v>
      </c>
      <c r="I17" s="27"/>
      <c r="J17" s="27"/>
      <c r="K17" s="27"/>
      <c r="L17" s="27"/>
      <c r="M17" s="27"/>
      <c r="N17" s="27"/>
    </row>
    <row r="18" spans="1:14" s="26" customFormat="1" ht="67" customHeight="1">
      <c r="A18" s="22" t="s">
        <v>14</v>
      </c>
      <c r="B18" s="23" t="s">
        <v>48</v>
      </c>
      <c r="C18" s="24" t="s">
        <v>49</v>
      </c>
      <c r="D18" s="24" t="s">
        <v>37</v>
      </c>
      <c r="E18" s="28" t="s">
        <v>50</v>
      </c>
      <c r="F18" s="29" t="s">
        <v>11</v>
      </c>
      <c r="G18" s="25" t="s">
        <v>109</v>
      </c>
      <c r="H18" s="20">
        <v>77366</v>
      </c>
      <c r="N18" s="27"/>
    </row>
    <row r="19" spans="1:14" s="26" customFormat="1" ht="67" customHeight="1">
      <c r="A19" s="22" t="s">
        <v>15</v>
      </c>
      <c r="B19" s="23" t="s">
        <v>51</v>
      </c>
      <c r="C19" s="24" t="s">
        <v>49</v>
      </c>
      <c r="D19" s="24" t="s">
        <v>26</v>
      </c>
      <c r="E19" s="29" t="s">
        <v>52</v>
      </c>
      <c r="F19" s="29" t="s">
        <v>11</v>
      </c>
      <c r="G19" s="25" t="s">
        <v>108</v>
      </c>
      <c r="H19" s="20">
        <v>12176</v>
      </c>
      <c r="I19" s="27"/>
      <c r="J19" s="27"/>
      <c r="K19" s="27"/>
      <c r="L19" s="27"/>
      <c r="M19" s="27"/>
      <c r="N19" s="27"/>
    </row>
    <row r="20" spans="1:14" s="26" customFormat="1" ht="67" customHeight="1">
      <c r="A20" s="22" t="s">
        <v>23</v>
      </c>
      <c r="B20" s="23" t="s">
        <v>53</v>
      </c>
      <c r="C20" s="24" t="s">
        <v>54</v>
      </c>
      <c r="D20" s="24" t="s">
        <v>26</v>
      </c>
      <c r="E20" s="30" t="s">
        <v>55</v>
      </c>
      <c r="F20" s="29" t="s">
        <v>11</v>
      </c>
      <c r="G20" s="25" t="s">
        <v>108</v>
      </c>
      <c r="H20" s="20">
        <v>12176</v>
      </c>
      <c r="I20" s="27"/>
      <c r="J20" s="27"/>
      <c r="K20" s="27"/>
      <c r="L20" s="27"/>
      <c r="M20" s="27"/>
      <c r="N20" s="27"/>
    </row>
    <row r="21" spans="1:14" s="26" customFormat="1" ht="67" customHeight="1">
      <c r="A21" s="22" t="s">
        <v>17</v>
      </c>
      <c r="B21" s="23" t="s">
        <v>56</v>
      </c>
      <c r="C21" s="24" t="s">
        <v>54</v>
      </c>
      <c r="D21" s="24" t="s">
        <v>26</v>
      </c>
      <c r="E21" s="29" t="s">
        <v>57</v>
      </c>
      <c r="F21" s="29" t="s">
        <v>11</v>
      </c>
      <c r="G21" s="25" t="s">
        <v>108</v>
      </c>
      <c r="H21" s="20">
        <v>12176</v>
      </c>
      <c r="I21" s="27"/>
      <c r="J21" s="27"/>
      <c r="K21" s="27"/>
      <c r="L21" s="27"/>
      <c r="M21" s="27"/>
      <c r="N21" s="27"/>
    </row>
    <row r="22" spans="1:14" s="26" customFormat="1" ht="67" customHeight="1">
      <c r="A22" s="22" t="s">
        <v>19</v>
      </c>
      <c r="B22" s="23" t="s">
        <v>58</v>
      </c>
      <c r="C22" s="24" t="s">
        <v>54</v>
      </c>
      <c r="D22" s="24" t="s">
        <v>26</v>
      </c>
      <c r="E22" s="30" t="s">
        <v>59</v>
      </c>
      <c r="F22" s="29" t="s">
        <v>11</v>
      </c>
      <c r="G22" s="25" t="s">
        <v>108</v>
      </c>
      <c r="H22" s="20">
        <v>12176</v>
      </c>
      <c r="I22" s="27"/>
      <c r="J22" s="27"/>
      <c r="K22" s="27"/>
      <c r="L22" s="27"/>
      <c r="M22" s="27"/>
      <c r="N22" s="27"/>
    </row>
    <row r="23" spans="1:14" s="26" customFormat="1" ht="69" customHeight="1">
      <c r="A23" s="22" t="s">
        <v>60</v>
      </c>
      <c r="B23" s="23" t="s">
        <v>61</v>
      </c>
      <c r="C23" s="24" t="s">
        <v>62</v>
      </c>
      <c r="D23" s="24" t="s">
        <v>63</v>
      </c>
      <c r="E23" s="29" t="s">
        <v>70</v>
      </c>
      <c r="F23" s="29" t="s">
        <v>11</v>
      </c>
      <c r="G23" s="25" t="s">
        <v>108</v>
      </c>
      <c r="H23" s="20">
        <v>5667</v>
      </c>
      <c r="I23" s="27"/>
      <c r="J23" s="27"/>
      <c r="K23" s="27"/>
      <c r="L23" s="27"/>
      <c r="M23" s="27"/>
      <c r="N23" s="27"/>
    </row>
    <row r="24" spans="1:14" s="26" customFormat="1" ht="63" customHeight="1">
      <c r="A24" s="22" t="s">
        <v>13</v>
      </c>
      <c r="B24" s="23" t="s">
        <v>64</v>
      </c>
      <c r="C24" s="24" t="s">
        <v>54</v>
      </c>
      <c r="D24" s="24" t="s">
        <v>26</v>
      </c>
      <c r="E24" s="29" t="s">
        <v>65</v>
      </c>
      <c r="F24" s="29" t="s">
        <v>11</v>
      </c>
      <c r="G24" s="25" t="s">
        <v>110</v>
      </c>
      <c r="H24" s="20">
        <v>14623</v>
      </c>
      <c r="I24" s="27"/>
      <c r="J24" s="27"/>
      <c r="K24" s="27"/>
      <c r="L24" s="27"/>
      <c r="M24" s="27"/>
      <c r="N24" s="27"/>
    </row>
    <row r="25" spans="1:14" s="26" customFormat="1" ht="91" customHeight="1">
      <c r="A25" s="22" t="s">
        <v>7</v>
      </c>
      <c r="B25" s="23" t="s">
        <v>207</v>
      </c>
      <c r="C25" s="32" t="s">
        <v>208</v>
      </c>
      <c r="D25" s="32" t="s">
        <v>209</v>
      </c>
      <c r="E25" s="29" t="s">
        <v>210</v>
      </c>
      <c r="F25" s="29" t="s">
        <v>211</v>
      </c>
      <c r="G25" s="25" t="s">
        <v>110</v>
      </c>
      <c r="H25" s="20">
        <f>14623+9743+2083</f>
        <v>26449</v>
      </c>
      <c r="I25" s="27"/>
      <c r="J25" s="27"/>
      <c r="K25" s="27"/>
      <c r="L25" s="27"/>
      <c r="M25" s="27"/>
      <c r="N25" s="27"/>
    </row>
    <row r="26" spans="1:14" s="26" customFormat="1" ht="66" customHeight="1">
      <c r="A26" s="22" t="s">
        <v>8</v>
      </c>
      <c r="B26" s="23" t="s">
        <v>66</v>
      </c>
      <c r="C26" s="24" t="s">
        <v>54</v>
      </c>
      <c r="D26" s="24" t="s">
        <v>26</v>
      </c>
      <c r="E26" s="30" t="s">
        <v>67</v>
      </c>
      <c r="F26" s="29" t="s">
        <v>11</v>
      </c>
      <c r="G26" s="25" t="s">
        <v>110</v>
      </c>
      <c r="H26" s="31">
        <v>8596</v>
      </c>
      <c r="I26" s="27"/>
      <c r="J26" s="27"/>
      <c r="K26" s="27"/>
      <c r="L26" s="27"/>
      <c r="M26" s="27"/>
      <c r="N26" s="27"/>
    </row>
    <row r="27" spans="1:14" s="26" customFormat="1" ht="58" customHeight="1">
      <c r="A27" s="22" t="s">
        <v>20</v>
      </c>
      <c r="B27" s="23" t="s">
        <v>68</v>
      </c>
      <c r="C27" s="24" t="s">
        <v>54</v>
      </c>
      <c r="D27" s="24" t="s">
        <v>63</v>
      </c>
      <c r="E27" s="30" t="s">
        <v>69</v>
      </c>
      <c r="F27" s="29" t="s">
        <v>11</v>
      </c>
      <c r="G27" s="25" t="s">
        <v>105</v>
      </c>
      <c r="H27" s="31">
        <v>4852</v>
      </c>
      <c r="I27" s="27"/>
      <c r="J27" s="27"/>
      <c r="K27" s="27"/>
      <c r="L27" s="27"/>
      <c r="M27" s="27"/>
      <c r="N27" s="27"/>
    </row>
    <row r="28" spans="1:14" s="26" customFormat="1" ht="66" customHeight="1">
      <c r="A28" s="22" t="s">
        <v>21</v>
      </c>
      <c r="B28" s="23" t="s">
        <v>71</v>
      </c>
      <c r="C28" s="24" t="s">
        <v>54</v>
      </c>
      <c r="D28" s="24" t="s">
        <v>72</v>
      </c>
      <c r="E28" s="30" t="s">
        <v>73</v>
      </c>
      <c r="F28" s="29" t="s">
        <v>11</v>
      </c>
      <c r="G28" s="25" t="s">
        <v>110</v>
      </c>
      <c r="H28" s="31">
        <v>3224</v>
      </c>
      <c r="I28" s="27"/>
      <c r="J28" s="27"/>
      <c r="K28" s="27"/>
      <c r="L28" s="27"/>
      <c r="M28" s="27"/>
      <c r="N28" s="27"/>
    </row>
    <row r="29" spans="1:14" s="26" customFormat="1" ht="60" customHeight="1">
      <c r="A29" s="22" t="s">
        <v>18</v>
      </c>
      <c r="B29" s="23" t="s">
        <v>74</v>
      </c>
      <c r="C29" s="24" t="s">
        <v>54</v>
      </c>
      <c r="D29" s="24" t="s">
        <v>26</v>
      </c>
      <c r="E29" s="29" t="s">
        <v>75</v>
      </c>
      <c r="F29" s="29" t="s">
        <v>11</v>
      </c>
      <c r="G29" s="25" t="s">
        <v>110</v>
      </c>
      <c r="H29" s="31">
        <v>10552</v>
      </c>
      <c r="I29" s="27"/>
      <c r="J29" s="27"/>
      <c r="K29" s="27"/>
      <c r="L29" s="27"/>
      <c r="M29" s="27"/>
      <c r="N29" s="27"/>
    </row>
    <row r="30" spans="1:14" s="26" customFormat="1" ht="62" customHeight="1">
      <c r="A30" s="22" t="s">
        <v>22</v>
      </c>
      <c r="B30" s="23" t="s">
        <v>76</v>
      </c>
      <c r="C30" s="24" t="s">
        <v>54</v>
      </c>
      <c r="D30" s="24" t="s">
        <v>72</v>
      </c>
      <c r="E30" s="30" t="s">
        <v>77</v>
      </c>
      <c r="F30" s="29" t="s">
        <v>11</v>
      </c>
      <c r="G30" s="25" t="s">
        <v>106</v>
      </c>
      <c r="H30" s="31">
        <v>2410</v>
      </c>
      <c r="I30" s="27"/>
      <c r="J30" s="27"/>
      <c r="K30" s="27"/>
      <c r="L30" s="27"/>
      <c r="M30" s="27"/>
      <c r="N30" s="27"/>
    </row>
    <row r="31" spans="1:14" s="26" customFormat="1" ht="82" customHeight="1">
      <c r="A31" s="22" t="s">
        <v>0</v>
      </c>
      <c r="B31" s="23" t="s">
        <v>78</v>
      </c>
      <c r="C31" s="24" t="s">
        <v>79</v>
      </c>
      <c r="D31" s="24" t="s">
        <v>84</v>
      </c>
      <c r="E31" s="29" t="s">
        <v>80</v>
      </c>
      <c r="F31" s="29" t="s">
        <v>11</v>
      </c>
      <c r="G31" s="25" t="s">
        <v>107</v>
      </c>
      <c r="H31" s="31">
        <v>18270</v>
      </c>
    </row>
    <row r="32" spans="1:14" s="26" customFormat="1" ht="82" customHeight="1">
      <c r="A32" s="22" t="s">
        <v>24</v>
      </c>
      <c r="B32" s="23" t="s">
        <v>81</v>
      </c>
      <c r="C32" s="24" t="s">
        <v>79</v>
      </c>
      <c r="D32" s="24" t="s">
        <v>84</v>
      </c>
      <c r="E32" s="30" t="s">
        <v>82</v>
      </c>
      <c r="F32" s="29" t="s">
        <v>11</v>
      </c>
      <c r="G32" s="25" t="s">
        <v>105</v>
      </c>
      <c r="H32" s="31">
        <v>6861</v>
      </c>
      <c r="I32" s="27"/>
      <c r="J32" s="27"/>
      <c r="K32" s="27"/>
      <c r="L32" s="27"/>
      <c r="M32" s="27"/>
      <c r="N32" s="27"/>
    </row>
    <row r="33" spans="1:8" ht="45">
      <c r="A33" s="22" t="s">
        <v>115</v>
      </c>
      <c r="B33" s="23" t="s">
        <v>116</v>
      </c>
      <c r="C33" s="24" t="s">
        <v>117</v>
      </c>
      <c r="D33" s="24" t="s">
        <v>9</v>
      </c>
      <c r="E33" s="28" t="s">
        <v>206</v>
      </c>
      <c r="F33" s="29" t="s">
        <v>11</v>
      </c>
      <c r="G33" s="25" t="s">
        <v>111</v>
      </c>
      <c r="H33" s="20">
        <v>1595</v>
      </c>
    </row>
    <row r="34" spans="1:8" ht="45">
      <c r="A34" s="22" t="s">
        <v>118</v>
      </c>
      <c r="B34" s="23" t="s">
        <v>119</v>
      </c>
      <c r="C34" s="24" t="s">
        <v>113</v>
      </c>
      <c r="D34" s="24" t="s">
        <v>84</v>
      </c>
      <c r="E34" s="28" t="s">
        <v>205</v>
      </c>
      <c r="F34" s="29" t="s">
        <v>11</v>
      </c>
      <c r="G34" s="25" t="s">
        <v>111</v>
      </c>
      <c r="H34" s="20">
        <v>4000</v>
      </c>
    </row>
    <row r="35" spans="1:8" ht="60">
      <c r="A35" s="22" t="s">
        <v>120</v>
      </c>
      <c r="B35" s="23" t="s">
        <v>121</v>
      </c>
      <c r="C35" s="24" t="s">
        <v>122</v>
      </c>
      <c r="D35" s="24" t="s">
        <v>26</v>
      </c>
      <c r="E35" s="29" t="s">
        <v>123</v>
      </c>
      <c r="F35" s="29" t="s">
        <v>11</v>
      </c>
      <c r="G35" s="25" t="s">
        <v>124</v>
      </c>
      <c r="H35" s="33">
        <v>7065</v>
      </c>
    </row>
    <row r="36" spans="1:8" ht="30">
      <c r="A36" s="22" t="s">
        <v>125</v>
      </c>
      <c r="B36" s="23" t="s">
        <v>126</v>
      </c>
      <c r="C36" s="24" t="s">
        <v>122</v>
      </c>
      <c r="D36" s="24" t="s">
        <v>26</v>
      </c>
      <c r="E36" s="29" t="s">
        <v>127</v>
      </c>
      <c r="F36" s="29" t="s">
        <v>11</v>
      </c>
      <c r="G36" s="25" t="s">
        <v>128</v>
      </c>
      <c r="H36" s="33">
        <v>2022</v>
      </c>
    </row>
    <row r="37" spans="1:8" ht="60">
      <c r="A37" s="22" t="s">
        <v>129</v>
      </c>
      <c r="B37" s="23" t="s">
        <v>130</v>
      </c>
      <c r="C37" s="24" t="s">
        <v>122</v>
      </c>
      <c r="D37" s="24" t="s">
        <v>26</v>
      </c>
      <c r="E37" s="29" t="s">
        <v>131</v>
      </c>
      <c r="F37" s="29" t="s">
        <v>11</v>
      </c>
      <c r="G37" s="25" t="s">
        <v>124</v>
      </c>
      <c r="H37" s="33">
        <v>2853</v>
      </c>
    </row>
    <row r="38" spans="1:8" ht="60">
      <c r="A38" s="22" t="s">
        <v>132</v>
      </c>
      <c r="B38" s="23" t="s">
        <v>133</v>
      </c>
      <c r="C38" s="24" t="s">
        <v>122</v>
      </c>
      <c r="D38" s="24" t="s">
        <v>26</v>
      </c>
      <c r="E38" s="29" t="s">
        <v>131</v>
      </c>
      <c r="F38" s="29" t="s">
        <v>11</v>
      </c>
      <c r="G38" s="25" t="s">
        <v>124</v>
      </c>
      <c r="H38" s="33">
        <v>3792</v>
      </c>
    </row>
    <row r="39" spans="1:8" ht="60">
      <c r="A39" s="22" t="s">
        <v>134</v>
      </c>
      <c r="B39" s="23" t="s">
        <v>135</v>
      </c>
      <c r="C39" s="24" t="s">
        <v>122</v>
      </c>
      <c r="D39" s="24" t="s">
        <v>26</v>
      </c>
      <c r="E39" s="29" t="s">
        <v>131</v>
      </c>
      <c r="F39" s="29" t="s">
        <v>11</v>
      </c>
      <c r="G39" s="25" t="s">
        <v>124</v>
      </c>
      <c r="H39" s="33">
        <v>2853</v>
      </c>
    </row>
    <row r="40" spans="1:8" ht="60">
      <c r="A40" s="22" t="s">
        <v>136</v>
      </c>
      <c r="B40" s="23" t="s">
        <v>137</v>
      </c>
      <c r="C40" s="24" t="s">
        <v>122</v>
      </c>
      <c r="D40" s="24" t="s">
        <v>26</v>
      </c>
      <c r="E40" s="29" t="s">
        <v>131</v>
      </c>
      <c r="F40" s="29" t="s">
        <v>11</v>
      </c>
      <c r="G40" s="25" t="s">
        <v>124</v>
      </c>
      <c r="H40" s="33">
        <v>1698</v>
      </c>
    </row>
    <row r="41" spans="1:8" ht="60">
      <c r="A41" s="22" t="s">
        <v>139</v>
      </c>
      <c r="B41" s="23" t="s">
        <v>140</v>
      </c>
      <c r="C41" s="24" t="s">
        <v>141</v>
      </c>
      <c r="D41" s="24" t="s">
        <v>26</v>
      </c>
      <c r="E41" s="28" t="s">
        <v>112</v>
      </c>
      <c r="F41" s="29" t="s">
        <v>11</v>
      </c>
      <c r="G41" s="25" t="s">
        <v>212</v>
      </c>
      <c r="H41" s="20">
        <v>12303</v>
      </c>
    </row>
    <row r="42" spans="1:8" ht="30">
      <c r="A42" s="22" t="s">
        <v>115</v>
      </c>
      <c r="B42" s="23" t="s">
        <v>142</v>
      </c>
      <c r="C42" s="24" t="s">
        <v>143</v>
      </c>
      <c r="D42" s="24" t="s">
        <v>26</v>
      </c>
      <c r="E42" s="28" t="s">
        <v>144</v>
      </c>
      <c r="F42" s="29" t="s">
        <v>11</v>
      </c>
      <c r="G42" s="25" t="s">
        <v>111</v>
      </c>
      <c r="H42" s="20">
        <v>1225</v>
      </c>
    </row>
    <row r="43" spans="1:8" ht="60">
      <c r="A43" s="22" t="s">
        <v>24</v>
      </c>
      <c r="B43" s="23" t="s">
        <v>146</v>
      </c>
      <c r="C43" s="24" t="s">
        <v>145</v>
      </c>
      <c r="D43" s="24" t="s">
        <v>37</v>
      </c>
      <c r="E43" s="28" t="s">
        <v>147</v>
      </c>
      <c r="F43" s="29" t="s">
        <v>11</v>
      </c>
      <c r="G43" s="25" t="s">
        <v>138</v>
      </c>
      <c r="H43" s="20">
        <v>8736</v>
      </c>
    </row>
    <row r="44" spans="1:8" ht="30">
      <c r="A44" s="22" t="s">
        <v>0</v>
      </c>
      <c r="B44" s="23" t="s">
        <v>148</v>
      </c>
      <c r="C44" s="24" t="s">
        <v>114</v>
      </c>
      <c r="D44" s="24" t="s">
        <v>37</v>
      </c>
      <c r="E44" s="28" t="s">
        <v>149</v>
      </c>
      <c r="F44" s="29" t="s">
        <v>11</v>
      </c>
      <c r="G44" s="25" t="s">
        <v>107</v>
      </c>
      <c r="H44" s="20">
        <v>9135</v>
      </c>
    </row>
    <row r="45" spans="1:8" ht="45">
      <c r="A45" s="22" t="s">
        <v>151</v>
      </c>
      <c r="B45" s="23" t="s">
        <v>152</v>
      </c>
      <c r="C45" s="24" t="s">
        <v>153</v>
      </c>
      <c r="D45" s="24" t="s">
        <v>45</v>
      </c>
      <c r="E45" s="30" t="s">
        <v>154</v>
      </c>
      <c r="F45" s="29" t="s">
        <v>11</v>
      </c>
      <c r="G45" s="25" t="s">
        <v>124</v>
      </c>
      <c r="H45" s="20">
        <v>6464</v>
      </c>
    </row>
    <row r="46" spans="1:8" ht="45">
      <c r="A46" s="22" t="s">
        <v>156</v>
      </c>
      <c r="B46" s="23" t="s">
        <v>157</v>
      </c>
      <c r="C46" s="24" t="s">
        <v>155</v>
      </c>
      <c r="D46" s="24" t="s">
        <v>158</v>
      </c>
      <c r="E46" s="30" t="s">
        <v>159</v>
      </c>
      <c r="F46" s="29" t="s">
        <v>11</v>
      </c>
      <c r="G46" s="25" t="s">
        <v>161</v>
      </c>
      <c r="H46" s="20">
        <v>7312</v>
      </c>
    </row>
    <row r="47" spans="1:8" ht="60">
      <c r="A47" s="22" t="s">
        <v>163</v>
      </c>
      <c r="B47" s="23" t="s">
        <v>164</v>
      </c>
      <c r="C47" s="24" t="s">
        <v>155</v>
      </c>
      <c r="D47" s="24" t="s">
        <v>158</v>
      </c>
      <c r="E47" s="30" t="s">
        <v>162</v>
      </c>
      <c r="F47" s="29" t="s">
        <v>11</v>
      </c>
      <c r="G47" s="25" t="s">
        <v>160</v>
      </c>
      <c r="H47" s="20">
        <v>7312</v>
      </c>
    </row>
    <row r="48" spans="1:8">
      <c r="C48" s="6"/>
      <c r="D48" s="6"/>
      <c r="E48" s="6"/>
      <c r="F48"/>
      <c r="G48"/>
    </row>
    <row r="49" spans="3:7">
      <c r="C49" s="6"/>
      <c r="D49" s="6"/>
      <c r="E49" s="6"/>
      <c r="F49"/>
      <c r="G49"/>
    </row>
    <row r="50" spans="3:7">
      <c r="C50" s="6"/>
      <c r="D50" s="6"/>
      <c r="E50" s="6"/>
      <c r="F50"/>
      <c r="G50"/>
    </row>
    <row r="51" spans="3:7">
      <c r="C51" s="6"/>
      <c r="D51" s="6"/>
      <c r="E51" s="6"/>
      <c r="F51"/>
      <c r="G51"/>
    </row>
    <row r="52" spans="3:7">
      <c r="C52" s="6"/>
      <c r="D52" s="6"/>
      <c r="E52" s="6"/>
      <c r="F52"/>
      <c r="G52"/>
    </row>
    <row r="53" spans="3:7">
      <c r="C53" s="6"/>
      <c r="D53" s="6"/>
      <c r="E53" s="6"/>
      <c r="F53"/>
      <c r="G53"/>
    </row>
    <row r="54" spans="3:7">
      <c r="C54" s="6"/>
      <c r="D54" s="6"/>
      <c r="E54" s="6"/>
      <c r="F54"/>
      <c r="G54"/>
    </row>
    <row r="55" spans="3:7">
      <c r="C55" s="6"/>
      <c r="D55" s="6"/>
      <c r="E55" s="6"/>
      <c r="F55"/>
      <c r="G55"/>
    </row>
    <row r="56" spans="3:7">
      <c r="C56" s="6"/>
      <c r="D56" s="6"/>
      <c r="E56" s="6"/>
      <c r="F56"/>
      <c r="G56"/>
    </row>
    <row r="57" spans="3:7">
      <c r="C57" s="6"/>
      <c r="D57" s="6"/>
      <c r="E57" s="6"/>
      <c r="F57"/>
      <c r="G57"/>
    </row>
    <row r="58" spans="3:7">
      <c r="C58" s="6"/>
      <c r="D58" s="6"/>
      <c r="E58" s="6"/>
      <c r="F58"/>
      <c r="G58"/>
    </row>
    <row r="59" spans="3:7">
      <c r="C59" s="6"/>
      <c r="D59" s="6"/>
      <c r="E59" s="6"/>
      <c r="F59"/>
      <c r="G59"/>
    </row>
    <row r="60" spans="3:7">
      <c r="C60" s="6"/>
      <c r="D60" s="6"/>
      <c r="E60" s="6"/>
      <c r="F60"/>
      <c r="G60"/>
    </row>
    <row r="61" spans="3:7">
      <c r="C61" s="6"/>
      <c r="D61" s="6"/>
      <c r="E61" s="6"/>
      <c r="F61"/>
      <c r="G61"/>
    </row>
    <row r="62" spans="3:7">
      <c r="C62" s="6"/>
      <c r="D62" s="6"/>
      <c r="E62" s="6"/>
      <c r="F62"/>
      <c r="G62"/>
    </row>
    <row r="63" spans="3:7">
      <c r="C63" s="6"/>
      <c r="D63" s="6"/>
      <c r="E63" s="6"/>
      <c r="F63"/>
      <c r="G63"/>
    </row>
    <row r="64" spans="3:7">
      <c r="C64" s="6"/>
      <c r="D64" s="6"/>
      <c r="E64" s="6"/>
      <c r="F64"/>
      <c r="G64"/>
    </row>
    <row r="65" spans="3:7">
      <c r="C65" s="6"/>
      <c r="D65" s="6"/>
      <c r="E65" s="6"/>
      <c r="F65"/>
      <c r="G65"/>
    </row>
    <row r="66" spans="3:7">
      <c r="C66" s="6"/>
      <c r="D66" s="6"/>
      <c r="E66" s="6"/>
      <c r="F66"/>
      <c r="G66"/>
    </row>
    <row r="67" spans="3:7">
      <c r="C67" s="6"/>
      <c r="D67" s="6"/>
      <c r="E67" s="6"/>
      <c r="F67"/>
      <c r="G67"/>
    </row>
    <row r="68" spans="3:7">
      <c r="C68" s="6"/>
      <c r="D68" s="6"/>
      <c r="E68" s="6"/>
      <c r="F68"/>
      <c r="G68"/>
    </row>
    <row r="69" spans="3:7">
      <c r="C69" s="6"/>
      <c r="D69" s="6"/>
      <c r="E69" s="6"/>
      <c r="F69"/>
      <c r="G69"/>
    </row>
    <row r="70" spans="3:7">
      <c r="C70" s="6"/>
      <c r="D70" s="6"/>
      <c r="E70" s="6"/>
      <c r="F70"/>
      <c r="G70"/>
    </row>
    <row r="71" spans="3:7">
      <c r="C71" s="6"/>
      <c r="D71" s="6"/>
      <c r="E71" s="6"/>
      <c r="F71"/>
      <c r="G71"/>
    </row>
    <row r="72" spans="3:7">
      <c r="C72" s="6"/>
      <c r="D72" s="6"/>
      <c r="E72" s="6"/>
      <c r="F72"/>
      <c r="G72"/>
    </row>
    <row r="73" spans="3:7">
      <c r="C73" s="6"/>
      <c r="D73" s="6"/>
      <c r="E73" s="6"/>
      <c r="F73"/>
      <c r="G73"/>
    </row>
    <row r="74" spans="3:7">
      <c r="C74" s="6"/>
      <c r="D74" s="6"/>
      <c r="E74" s="6"/>
      <c r="F74"/>
      <c r="G74"/>
    </row>
    <row r="75" spans="3:7">
      <c r="C75" s="6"/>
      <c r="D75" s="6"/>
      <c r="E75" s="6"/>
      <c r="F75"/>
      <c r="G75"/>
    </row>
    <row r="76" spans="3:7">
      <c r="C76" s="6"/>
      <c r="D76" s="6"/>
      <c r="E76" s="6"/>
      <c r="F76"/>
      <c r="G76"/>
    </row>
    <row r="77" spans="3:7">
      <c r="C77" s="6"/>
      <c r="D77" s="6"/>
      <c r="E77" s="6"/>
      <c r="F77"/>
      <c r="G77"/>
    </row>
    <row r="78" spans="3:7">
      <c r="C78" s="6"/>
      <c r="D78" s="6"/>
      <c r="E78" s="6"/>
      <c r="F78"/>
      <c r="G78"/>
    </row>
    <row r="79" spans="3:7">
      <c r="C79" s="6"/>
      <c r="D79" s="6"/>
      <c r="E79" s="6"/>
      <c r="F79"/>
      <c r="G79"/>
    </row>
    <row r="80" spans="3:7">
      <c r="C80" s="6"/>
      <c r="D80" s="6"/>
      <c r="E80" s="6"/>
      <c r="F80"/>
      <c r="G80"/>
    </row>
    <row r="81" spans="3:7">
      <c r="C81" s="6"/>
      <c r="D81" s="6"/>
      <c r="E81" s="6"/>
      <c r="F81"/>
      <c r="G81"/>
    </row>
    <row r="82" spans="3:7">
      <c r="C82" s="6"/>
      <c r="D82" s="6"/>
      <c r="E82" s="6"/>
      <c r="F82"/>
      <c r="G82"/>
    </row>
    <row r="83" spans="3:7">
      <c r="C83" s="6"/>
      <c r="D83" s="6"/>
      <c r="E83" s="6"/>
      <c r="F83"/>
      <c r="G83"/>
    </row>
    <row r="84" spans="3:7">
      <c r="C84" s="6"/>
      <c r="D84" s="6"/>
      <c r="E84" s="6"/>
      <c r="F84"/>
      <c r="G84"/>
    </row>
    <row r="85" spans="3:7">
      <c r="C85" s="6"/>
      <c r="D85" s="6"/>
      <c r="E85" s="6"/>
      <c r="F85"/>
      <c r="G85"/>
    </row>
    <row r="86" spans="3:7">
      <c r="C86" s="6"/>
      <c r="D86" s="6"/>
      <c r="E86" s="6"/>
      <c r="F86"/>
      <c r="G86"/>
    </row>
    <row r="87" spans="3:7">
      <c r="C87" s="6"/>
      <c r="D87" s="6"/>
      <c r="E87" s="6"/>
      <c r="F87"/>
      <c r="G87"/>
    </row>
    <row r="88" spans="3:7">
      <c r="C88" s="6"/>
      <c r="D88" s="6"/>
      <c r="E88" s="6"/>
      <c r="F88"/>
      <c r="G88"/>
    </row>
    <row r="89" spans="3:7">
      <c r="C89" s="6"/>
      <c r="D89" s="6"/>
      <c r="E89" s="6"/>
      <c r="F89"/>
      <c r="G89"/>
    </row>
    <row r="90" spans="3:7">
      <c r="C90" s="6"/>
      <c r="D90" s="6"/>
      <c r="E90" s="6"/>
      <c r="F90"/>
      <c r="G90"/>
    </row>
    <row r="91" spans="3:7">
      <c r="C91" s="6"/>
      <c r="D91" s="6"/>
      <c r="E91" s="6"/>
      <c r="F91"/>
      <c r="G91"/>
    </row>
    <row r="92" spans="3:7">
      <c r="C92" s="6"/>
      <c r="D92" s="6"/>
      <c r="E92" s="6"/>
      <c r="F92"/>
      <c r="G92"/>
    </row>
    <row r="93" spans="3:7">
      <c r="C93" s="6"/>
      <c r="D93" s="6"/>
      <c r="E93" s="6"/>
      <c r="F93"/>
      <c r="G93"/>
    </row>
    <row r="94" spans="3:7">
      <c r="C94" s="6"/>
      <c r="D94" s="6"/>
      <c r="E94" s="6"/>
      <c r="F94"/>
      <c r="G94"/>
    </row>
    <row r="95" spans="3:7">
      <c r="C95" s="6"/>
      <c r="D95" s="6"/>
      <c r="E95" s="6"/>
      <c r="F95"/>
      <c r="G95"/>
    </row>
    <row r="96" spans="3:7">
      <c r="C96" s="6"/>
      <c r="D96" s="6"/>
      <c r="E96" s="6"/>
      <c r="F96"/>
      <c r="G96"/>
    </row>
    <row r="97" spans="3:7">
      <c r="C97" s="6"/>
      <c r="D97" s="6"/>
      <c r="E97" s="6"/>
      <c r="F97"/>
      <c r="G97"/>
    </row>
    <row r="98" spans="3:7">
      <c r="C98" s="6"/>
      <c r="D98" s="6"/>
      <c r="E98" s="6"/>
      <c r="F98"/>
      <c r="G98"/>
    </row>
    <row r="99" spans="3:7">
      <c r="C99" s="6"/>
      <c r="D99" s="6"/>
      <c r="E99" s="6"/>
      <c r="F99"/>
      <c r="G99"/>
    </row>
    <row r="100" spans="3:7">
      <c r="C100" s="6"/>
      <c r="D100" s="6"/>
      <c r="E100" s="6"/>
      <c r="F100"/>
      <c r="G100"/>
    </row>
    <row r="101" spans="3:7">
      <c r="C101" s="6"/>
      <c r="D101" s="6"/>
      <c r="E101" s="6"/>
      <c r="F101"/>
      <c r="G101"/>
    </row>
    <row r="102" spans="3:7">
      <c r="C102" s="6"/>
      <c r="D102" s="6"/>
      <c r="E102" s="6"/>
      <c r="F102"/>
      <c r="G102"/>
    </row>
    <row r="103" spans="3:7">
      <c r="C103" s="6"/>
      <c r="D103" s="6"/>
      <c r="E103" s="6"/>
      <c r="F103"/>
      <c r="G103"/>
    </row>
    <row r="104" spans="3:7">
      <c r="C104" s="6"/>
      <c r="D104" s="6"/>
      <c r="E104" s="6"/>
      <c r="F104"/>
      <c r="G104"/>
    </row>
    <row r="105" spans="3:7">
      <c r="C105" s="6"/>
      <c r="D105" s="6"/>
      <c r="E105" s="6"/>
      <c r="F105"/>
      <c r="G105"/>
    </row>
    <row r="106" spans="3:7">
      <c r="C106" s="6"/>
      <c r="D106" s="6"/>
      <c r="E106" s="6"/>
      <c r="F106"/>
      <c r="G106"/>
    </row>
    <row r="107" spans="3:7">
      <c r="C107" s="6"/>
      <c r="D107" s="6"/>
      <c r="E107" s="6"/>
      <c r="F107"/>
      <c r="G107"/>
    </row>
    <row r="108" spans="3:7">
      <c r="C108" s="6"/>
      <c r="D108" s="6"/>
      <c r="E108" s="6"/>
      <c r="F108"/>
      <c r="G108"/>
    </row>
    <row r="109" spans="3:7">
      <c r="C109" s="6"/>
      <c r="D109" s="6"/>
      <c r="E109" s="6"/>
      <c r="F109"/>
      <c r="G109"/>
    </row>
    <row r="110" spans="3:7">
      <c r="C110" s="6"/>
      <c r="D110" s="6"/>
      <c r="E110" s="6"/>
      <c r="F110"/>
      <c r="G110"/>
    </row>
    <row r="111" spans="3:7">
      <c r="C111" s="6"/>
      <c r="D111" s="6"/>
      <c r="E111" s="6"/>
      <c r="F111"/>
      <c r="G111"/>
    </row>
    <row r="112" spans="3:7">
      <c r="C112" s="6"/>
      <c r="D112" s="6"/>
      <c r="E112" s="6"/>
      <c r="F112"/>
      <c r="G112"/>
    </row>
    <row r="113" spans="3:7">
      <c r="C113" s="6"/>
      <c r="D113" s="6"/>
      <c r="E113" s="6"/>
      <c r="F113"/>
      <c r="G113"/>
    </row>
    <row r="114" spans="3:7">
      <c r="C114" s="6"/>
      <c r="D114" s="6"/>
      <c r="E114" s="6"/>
      <c r="F114"/>
      <c r="G114"/>
    </row>
    <row r="115" spans="3:7">
      <c r="C115" s="6"/>
      <c r="D115" s="6"/>
      <c r="E115" s="6"/>
      <c r="F115"/>
      <c r="G115"/>
    </row>
    <row r="116" spans="3:7">
      <c r="C116" s="6"/>
      <c r="D116" s="6"/>
      <c r="E116" s="6"/>
      <c r="F116"/>
      <c r="G116"/>
    </row>
    <row r="117" spans="3:7">
      <c r="C117" s="6"/>
      <c r="D117" s="6"/>
      <c r="E117" s="6"/>
      <c r="F117"/>
      <c r="G117"/>
    </row>
    <row r="118" spans="3:7">
      <c r="C118" s="6"/>
      <c r="D118" s="6"/>
      <c r="E118" s="6"/>
      <c r="F118"/>
      <c r="G118"/>
    </row>
    <row r="119" spans="3:7">
      <c r="C119" s="6"/>
      <c r="D119" s="6"/>
      <c r="E119" s="6"/>
      <c r="F119"/>
      <c r="G119"/>
    </row>
    <row r="120" spans="3:7">
      <c r="C120" s="6"/>
      <c r="D120" s="6"/>
      <c r="E120" s="6"/>
      <c r="F120"/>
      <c r="G120"/>
    </row>
    <row r="121" spans="3:7">
      <c r="C121" s="6"/>
      <c r="D121" s="6"/>
      <c r="E121" s="6"/>
      <c r="F121"/>
      <c r="G121"/>
    </row>
    <row r="122" spans="3:7">
      <c r="C122" s="6"/>
      <c r="D122" s="6"/>
      <c r="E122" s="6"/>
      <c r="F122"/>
      <c r="G122"/>
    </row>
    <row r="123" spans="3:7">
      <c r="C123" s="6"/>
      <c r="D123" s="6"/>
      <c r="E123" s="6"/>
      <c r="F123"/>
      <c r="G123"/>
    </row>
    <row r="124" spans="3:7">
      <c r="C124" s="6"/>
      <c r="D124" s="6"/>
      <c r="E124" s="6"/>
      <c r="F124"/>
      <c r="G124"/>
    </row>
    <row r="125" spans="3:7">
      <c r="C125" s="6"/>
      <c r="D125" s="6"/>
      <c r="E125" s="6"/>
      <c r="F125"/>
      <c r="G125"/>
    </row>
    <row r="126" spans="3:7">
      <c r="C126" s="6"/>
      <c r="D126" s="6"/>
      <c r="E126" s="6"/>
      <c r="F126"/>
      <c r="G126"/>
    </row>
    <row r="127" spans="3:7">
      <c r="C127" s="6"/>
      <c r="D127" s="6"/>
      <c r="E127" s="6"/>
      <c r="F127"/>
      <c r="G127"/>
    </row>
    <row r="128" spans="3:7">
      <c r="C128" s="6"/>
      <c r="D128" s="6"/>
      <c r="E128" s="6"/>
      <c r="F128"/>
      <c r="G128"/>
    </row>
    <row r="129" spans="3:7">
      <c r="C129" s="6"/>
      <c r="D129" s="6"/>
      <c r="E129" s="6"/>
      <c r="F129"/>
      <c r="G129"/>
    </row>
    <row r="130" spans="3:7">
      <c r="C130" s="6"/>
      <c r="D130" s="6"/>
      <c r="E130" s="6"/>
      <c r="F130"/>
      <c r="G130"/>
    </row>
    <row r="131" spans="3:7">
      <c r="C131" s="6"/>
      <c r="D131" s="6"/>
      <c r="E131" s="6"/>
      <c r="F131"/>
      <c r="G131"/>
    </row>
    <row r="132" spans="3:7">
      <c r="C132" s="6"/>
      <c r="D132" s="6"/>
      <c r="E132" s="6"/>
      <c r="F132"/>
      <c r="G132"/>
    </row>
    <row r="133" spans="3:7">
      <c r="C133" s="6"/>
      <c r="D133" s="6"/>
      <c r="E133" s="6"/>
      <c r="F133"/>
      <c r="G133"/>
    </row>
    <row r="134" spans="3:7">
      <c r="C134" s="6"/>
      <c r="D134" s="6"/>
      <c r="E134" s="6"/>
      <c r="F134"/>
      <c r="G134"/>
    </row>
    <row r="135" spans="3:7">
      <c r="C135" s="6"/>
      <c r="D135" s="6"/>
      <c r="E135" s="6"/>
      <c r="F135"/>
      <c r="G135"/>
    </row>
    <row r="136" spans="3:7">
      <c r="C136" s="6"/>
      <c r="D136" s="6"/>
      <c r="E136" s="6"/>
      <c r="F136"/>
      <c r="G136"/>
    </row>
    <row r="137" spans="3:7">
      <c r="C137" s="6"/>
      <c r="D137" s="6"/>
      <c r="E137" s="6"/>
      <c r="F137"/>
      <c r="G137"/>
    </row>
    <row r="138" spans="3:7">
      <c r="C138" s="6"/>
      <c r="D138" s="6"/>
      <c r="E138" s="6"/>
      <c r="F138"/>
      <c r="G138"/>
    </row>
    <row r="139" spans="3:7">
      <c r="C139" s="6"/>
      <c r="D139" s="6"/>
      <c r="E139" s="6"/>
      <c r="F139"/>
      <c r="G139"/>
    </row>
    <row r="140" spans="3:7">
      <c r="C140" s="6"/>
      <c r="D140" s="6"/>
      <c r="E140" s="6"/>
      <c r="F140"/>
      <c r="G140"/>
    </row>
    <row r="141" spans="3:7">
      <c r="C141" s="6"/>
      <c r="D141" s="6"/>
      <c r="E141" s="6"/>
      <c r="F141"/>
      <c r="G141"/>
    </row>
    <row r="142" spans="3:7">
      <c r="C142" s="6"/>
      <c r="D142" s="6"/>
      <c r="E142" s="6"/>
      <c r="F142"/>
      <c r="G142"/>
    </row>
    <row r="143" spans="3:7">
      <c r="C143" s="6"/>
      <c r="D143" s="6"/>
      <c r="E143" s="6"/>
      <c r="F143"/>
      <c r="G143"/>
    </row>
    <row r="144" spans="3:7">
      <c r="C144" s="6"/>
      <c r="D144" s="6"/>
      <c r="E144" s="6"/>
      <c r="F144"/>
      <c r="G144"/>
    </row>
    <row r="145" spans="3:7">
      <c r="C145" s="6"/>
      <c r="D145" s="6"/>
      <c r="E145" s="6"/>
      <c r="F145"/>
      <c r="G145"/>
    </row>
  </sheetData>
  <sortState ref="A3:H33">
    <sortCondition ref="C4:C33"/>
  </sortState>
  <mergeCells count="1">
    <mergeCell ref="A1:H1"/>
  </mergeCells>
  <phoneticPr fontId="3" type="noConversion"/>
  <pageMargins left="0.75000000000000011" right="0.75000000000000011" top="1" bottom="1" header="0.5" footer="0.5"/>
  <pageSetup paperSize="9" orientation="landscape" horizontalDpi="4294967292" verticalDpi="4294967292"/>
  <headerFooter>
    <oddFooter>&amp;R&amp;"Calibri,Normale"&amp;K000000&amp;P/&amp;N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Profession_Artisti_Collab_2018</vt:lpstr>
    </vt:vector>
  </TitlesOfParts>
  <Company>afc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Andreina De Nicolò</cp:lastModifiedBy>
  <dcterms:created xsi:type="dcterms:W3CDTF">2015-01-20T16:13:40Z</dcterms:created>
  <dcterms:modified xsi:type="dcterms:W3CDTF">2018-10-23T08:38:34Z</dcterms:modified>
</cp:coreProperties>
</file>