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19220" tabRatio="500" activeTab="0"/>
  </bookViews>
  <sheets>
    <sheet name="SESSIONE I" sheetId="1" r:id="rId1"/>
  </sheets>
  <definedNames>
    <definedName name="_xlnm.Print_Area" localSheetId="0">'SESSIONE I'!$A$38</definedName>
  </definedNames>
  <calcPr fullCalcOnLoad="1"/>
</workbook>
</file>

<file path=xl/sharedStrings.xml><?xml version="1.0" encoding="utf-8"?>
<sst xmlns="http://schemas.openxmlformats.org/spreadsheetml/2006/main" count="376" uniqueCount="347">
  <si>
    <t>C</t>
  </si>
  <si>
    <t>D</t>
  </si>
  <si>
    <t>E</t>
  </si>
  <si>
    <t>Copertino, Lecce, Melpignano, Galatina, Specchia.</t>
  </si>
  <si>
    <t>Colombia</t>
  </si>
  <si>
    <t>6 sett.</t>
  </si>
  <si>
    <t>4 sett.</t>
  </si>
  <si>
    <t>Salento (masseria), Polignano, Monopoli, Ostuni, Salento (campagna).</t>
  </si>
  <si>
    <t>Altamura</t>
  </si>
  <si>
    <t>5gg</t>
  </si>
  <si>
    <t>Bari</t>
  </si>
  <si>
    <t>6sett.</t>
  </si>
  <si>
    <t>Lecce, Otranto, Melendugno, Grecia salentina, Ugento, Castrignano del Capo, Taranto-Grottaglie, Ostuni-Cisternino, Brindisi</t>
  </si>
  <si>
    <t>Doc (Mini Dv)</t>
  </si>
  <si>
    <t>I musicanti suonano… e la Gina balla il Glezz!</t>
  </si>
  <si>
    <t>Lungo (16mm)</t>
  </si>
  <si>
    <t>Essenzialmente tu</t>
  </si>
  <si>
    <t>Stefano Chiantini</t>
  </si>
  <si>
    <t>Soc. coop.</t>
  </si>
  <si>
    <t>7sett.</t>
  </si>
  <si>
    <t>Taranto</t>
  </si>
  <si>
    <t>6sett.</t>
  </si>
  <si>
    <t xml:space="preserve">Elenco Sessione II 2010 - APULIA FILM FUND - Approvato dal Consiglio di Amministrazione della Fondazione Apulia Film Commission del 6.7.2010 </t>
  </si>
  <si>
    <t>RINVIATI DALLA SESSIONE PRECEDENTE DEL 31 GENNAIO 2010</t>
  </si>
  <si>
    <t>Videoclip (HDV)</t>
  </si>
  <si>
    <t>Cerchio si apre, cerchio si stringe</t>
  </si>
  <si>
    <t>Chiara Idrusa Scrimieri</t>
  </si>
  <si>
    <t>Kama</t>
  </si>
  <si>
    <t>Soc.coop. Arl</t>
  </si>
  <si>
    <t>5gg</t>
  </si>
  <si>
    <t>Lecce e prov.</t>
  </si>
  <si>
    <t>Ripple World Pictures</t>
  </si>
  <si>
    <t>Roma</t>
  </si>
  <si>
    <t>Lungo (HD)</t>
  </si>
  <si>
    <t>L'incredibile storia della signora del terzo piano</t>
  </si>
  <si>
    <t>Salvatore Allocca</t>
  </si>
  <si>
    <t>Ars Millennia</t>
  </si>
  <si>
    <t>Srl</t>
  </si>
  <si>
    <t>5 sett.</t>
  </si>
  <si>
    <t>4 sett.</t>
  </si>
  <si>
    <t>RINVIATO</t>
  </si>
  <si>
    <t>A Voto artistico - B Voto tecnico - C Impatti sul territorio - D Premi - E Finanziamenti e contratti</t>
  </si>
  <si>
    <t>Legenda</t>
  </si>
  <si>
    <t>Fluid Video Crew</t>
  </si>
  <si>
    <t>Snc</t>
  </si>
  <si>
    <t>9 sett.</t>
  </si>
  <si>
    <t>7 sett.</t>
  </si>
  <si>
    <t>Brindisi, Alessano, Melendugno, Bari, Lecce, Arnesano, Ostuni</t>
  </si>
  <si>
    <t>Lungo (16mm)</t>
  </si>
  <si>
    <t>Il commissario Zagaria</t>
  </si>
  <si>
    <t>Alba Film 3000</t>
  </si>
  <si>
    <t>Srl</t>
  </si>
  <si>
    <t>Bari e dintorni</t>
  </si>
  <si>
    <t>4sett.</t>
  </si>
  <si>
    <t>Bari</t>
  </si>
  <si>
    <t>Rudy Valentino - divo dei divi</t>
  </si>
  <si>
    <t>Nico Cirasola</t>
  </si>
  <si>
    <t>Mediterranea Film</t>
  </si>
  <si>
    <t>Bari</t>
  </si>
  <si>
    <t>Milano</t>
  </si>
  <si>
    <t>Lungo (16mm)</t>
  </si>
  <si>
    <t>Molfetta (Ba)</t>
  </si>
  <si>
    <t>Corto (HD)</t>
  </si>
  <si>
    <t>Amor taciuto</t>
  </si>
  <si>
    <t>Giulio Mastromauro</t>
  </si>
  <si>
    <t>Molfetta, Trani</t>
  </si>
  <si>
    <t>Taranto</t>
  </si>
  <si>
    <t>Doc. (35mm)</t>
  </si>
  <si>
    <t>A</t>
  </si>
  <si>
    <t>B</t>
  </si>
  <si>
    <t>17p</t>
  </si>
  <si>
    <t>San Giovanni Rotondo, Monte Sant'Angelo.</t>
  </si>
  <si>
    <t>Foggia</t>
  </si>
  <si>
    <t>Corto (Mini Dv)</t>
  </si>
  <si>
    <t>Proposta di lavoro in un momento di crisi</t>
  </si>
  <si>
    <t>Pino Bruno</t>
  </si>
  <si>
    <t>La bottega dell'attore</t>
  </si>
  <si>
    <t>Ass. cult.</t>
  </si>
  <si>
    <t>5gg</t>
  </si>
  <si>
    <t>Foggia, Lucera</t>
  </si>
  <si>
    <t>Bari</t>
  </si>
  <si>
    <t>Bari, Monopoli, Polignano, Torre dell'Orso</t>
  </si>
  <si>
    <t xml:space="preserve"> Capo Rizzuto</t>
  </si>
  <si>
    <t>Doc. (HD)</t>
  </si>
  <si>
    <t>Alessandro Valori</t>
  </si>
  <si>
    <t>Provincia di Bari e Taranto</t>
  </si>
  <si>
    <t>Srl</t>
  </si>
  <si>
    <t>Roma</t>
  </si>
  <si>
    <t>Lungo (HD)</t>
  </si>
  <si>
    <t>Il sogno italiano</t>
  </si>
  <si>
    <t>Fabio Segatori</t>
  </si>
  <si>
    <t>Suttvuess</t>
  </si>
  <si>
    <t>6 sett.</t>
  </si>
  <si>
    <t>2 sett.</t>
  </si>
  <si>
    <t>Bari, Trani, Brindisi, Bitonto</t>
  </si>
  <si>
    <t>Copertino (Le)</t>
  </si>
  <si>
    <t>Lungo (HD)</t>
  </si>
  <si>
    <t>Filippo Fassetta</t>
  </si>
  <si>
    <t>Sud team Comunication</t>
  </si>
  <si>
    <t>Sas</t>
  </si>
  <si>
    <t>RINVIATO</t>
  </si>
  <si>
    <t>RINVIATO</t>
  </si>
  <si>
    <t>RINVIATO</t>
  </si>
  <si>
    <t>RINVIATO</t>
  </si>
  <si>
    <t>RINVIATO</t>
  </si>
  <si>
    <t>Sostegno Erogato</t>
  </si>
  <si>
    <t>TOTALE FINANZIAMENTO</t>
  </si>
  <si>
    <t>30sett.(post)</t>
  </si>
  <si>
    <t>Siamo fratelli</t>
  </si>
  <si>
    <t>Gusy De Vivo</t>
  </si>
  <si>
    <t>Obiettivo Successo</t>
  </si>
  <si>
    <t>Ass. cult.</t>
  </si>
  <si>
    <t>1 sett.</t>
  </si>
  <si>
    <t>Lungo (35 mm)</t>
  </si>
  <si>
    <t>Where we'll never Grow old</t>
  </si>
  <si>
    <t>Ivan Kavanagh</t>
  </si>
  <si>
    <t xml:space="preserve">Bari, </t>
  </si>
  <si>
    <t>Roma</t>
  </si>
  <si>
    <t>Doc. (Dv Cam)</t>
  </si>
  <si>
    <t>Srl</t>
  </si>
  <si>
    <t>4 sett.</t>
  </si>
  <si>
    <t>2 sett.</t>
  </si>
  <si>
    <t>Doc.( HDV)</t>
  </si>
  <si>
    <t>La prima notte di nozze</t>
  </si>
  <si>
    <t>Betta Pesole</t>
  </si>
  <si>
    <t>Fly Film</t>
  </si>
  <si>
    <t>Srl</t>
  </si>
  <si>
    <t>Bari</t>
  </si>
  <si>
    <t>Roma</t>
  </si>
  <si>
    <t>Lungo (35mm)</t>
  </si>
  <si>
    <t>Controra</t>
  </si>
  <si>
    <t>Rossella De Venuto</t>
  </si>
  <si>
    <t>Interlinea</t>
  </si>
  <si>
    <t>7sett.</t>
  </si>
  <si>
    <t>Giovinazzo, Molfetta, Andria, Palese, Trani, Bitonto, Gravina, Murgia</t>
  </si>
  <si>
    <t>6sett.</t>
  </si>
  <si>
    <t>Roma</t>
  </si>
  <si>
    <t>Lungo (Red digital)</t>
  </si>
  <si>
    <t>Tra gli ulivi</t>
  </si>
  <si>
    <t>Tony Tarantino</t>
  </si>
  <si>
    <t>Tetraktys</t>
  </si>
  <si>
    <t>Srl</t>
  </si>
  <si>
    <t>Matino, Lecce, Nardò, Scorrano, Specchia, Galatone, Maglie, Galatina, Ugento, Puglie.</t>
  </si>
  <si>
    <t>Roma</t>
  </si>
  <si>
    <t>Film Tv</t>
  </si>
  <si>
    <t>Mia Madre</t>
  </si>
  <si>
    <t>Ricky Tognazzi</t>
  </si>
  <si>
    <t>Ellemme Group</t>
  </si>
  <si>
    <t>Spa</t>
  </si>
  <si>
    <t>8 sett.</t>
  </si>
  <si>
    <t>3 sett.</t>
  </si>
  <si>
    <t>Riprese Puglia</t>
  </si>
  <si>
    <t>LTD</t>
  </si>
  <si>
    <t>6 sett.</t>
  </si>
  <si>
    <t>Paco Cinematografica</t>
  </si>
  <si>
    <t>Isole Tremiti</t>
  </si>
  <si>
    <t>Italian Jamaica - I'm the rockman</t>
  </si>
  <si>
    <t>Salento mon amour</t>
  </si>
  <si>
    <t>Libero De Rienzo</t>
  </si>
  <si>
    <t>i youropelab</t>
  </si>
  <si>
    <t>Soc.coop. Arl</t>
  </si>
  <si>
    <t>10 sett.</t>
  </si>
  <si>
    <t>Galatina, Copertino, Nardò, Porto Cesareo, Lecce.</t>
  </si>
  <si>
    <t>Calimera (Le)</t>
  </si>
  <si>
    <t>Sogliano, Lecce, Galatina, Sannicola</t>
  </si>
  <si>
    <t>Roma</t>
  </si>
  <si>
    <t>Srl</t>
  </si>
  <si>
    <t>5 sett.</t>
  </si>
  <si>
    <t>Arnesano (Le)</t>
  </si>
  <si>
    <t>Doc. (HD)</t>
  </si>
  <si>
    <t>Roma</t>
  </si>
  <si>
    <t>Antonello Grimaldi</t>
  </si>
  <si>
    <t>8 sett.</t>
  </si>
  <si>
    <t>6 sett.</t>
  </si>
  <si>
    <t>Roma</t>
  </si>
  <si>
    <t>Doc. (HD)</t>
  </si>
  <si>
    <t>La via dell'angelo</t>
  </si>
  <si>
    <t>Francesco Colangelo</t>
  </si>
  <si>
    <t>Movie Factory</t>
  </si>
  <si>
    <t>Srl</t>
  </si>
  <si>
    <t>2 sett.</t>
  </si>
  <si>
    <t>Faeto, Celle s. Vito, Castelluccio, Troia, Lucera, Biccari, San Severo, Torremaggiore, Apricena, S. Marco inL., Sannicandro garg.,S. Giovanni R. , Monte S. Angelo.</t>
  </si>
  <si>
    <t>Nat. Giuridica</t>
  </si>
  <si>
    <t>Mattia Epifani</t>
  </si>
  <si>
    <t>Budget Puglia</t>
  </si>
  <si>
    <t>3 sett.</t>
  </si>
  <si>
    <t>Gianni Gatti</t>
  </si>
  <si>
    <t>Srl</t>
  </si>
  <si>
    <t>Tipologia</t>
  </si>
  <si>
    <t>Titolo</t>
  </si>
  <si>
    <t>Regia</t>
  </si>
  <si>
    <t>RINVIATO</t>
  </si>
  <si>
    <t>Gioia, Martina, Santeramo, Polignano.</t>
  </si>
  <si>
    <t>Irlanda</t>
  </si>
  <si>
    <t>Adelaide Rizzo</t>
  </si>
  <si>
    <t>Saietta Film</t>
  </si>
  <si>
    <t>Srl</t>
  </si>
  <si>
    <t>Corto (HD)</t>
  </si>
  <si>
    <t>La Malota</t>
  </si>
  <si>
    <t>Serie Tv (35mm.)</t>
  </si>
  <si>
    <t>Lutto</t>
  </si>
  <si>
    <t>Juan Camilo Pinzòn Gomez</t>
  </si>
  <si>
    <t>Grenleaf Cinema</t>
  </si>
  <si>
    <t>Sas</t>
  </si>
  <si>
    <t>Corto (35 mm)</t>
  </si>
  <si>
    <t>Roma</t>
  </si>
  <si>
    <t>Francesco G. Raganato</t>
  </si>
  <si>
    <t>Acaba Entertainment</t>
  </si>
  <si>
    <t>Srl</t>
  </si>
  <si>
    <t>2 sett.</t>
  </si>
  <si>
    <t>Fabio Toncelli</t>
  </si>
  <si>
    <t>SD Cinematografica</t>
  </si>
  <si>
    <t>Turisti fai da te</t>
  </si>
  <si>
    <t>Ermir Keta</t>
  </si>
  <si>
    <t>Minnie Ferrara e Associati</t>
  </si>
  <si>
    <t>Srl</t>
  </si>
  <si>
    <t>1 sett.</t>
  </si>
  <si>
    <t>Brindisi e dintorni</t>
  </si>
  <si>
    <t>Circolo Arci Cavallo di Troia</t>
  </si>
  <si>
    <t>Ass.soc.</t>
  </si>
  <si>
    <t>5gg</t>
  </si>
  <si>
    <t>Videoclip (HD)</t>
  </si>
  <si>
    <t>Fabrizio Pirani - Sunfly</t>
  </si>
  <si>
    <t>Soc. Onlus</t>
  </si>
  <si>
    <t>Foggia, Bari</t>
  </si>
  <si>
    <t>Roma</t>
  </si>
  <si>
    <t>Lungo (HD)</t>
  </si>
  <si>
    <t>Gli Uraniani</t>
  </si>
  <si>
    <t>Roma</t>
  </si>
  <si>
    <t>Corto (35 mm)</t>
  </si>
  <si>
    <t>Bad dogs</t>
  </si>
  <si>
    <t>Srl</t>
  </si>
  <si>
    <t>2 sett.</t>
  </si>
  <si>
    <t>Roma</t>
  </si>
  <si>
    <t>Film Tv (HD)</t>
  </si>
  <si>
    <t>Srl</t>
  </si>
  <si>
    <t>Lucy e Benny - Il Il mistero dell'arcobaleno scomparso</t>
  </si>
  <si>
    <t>Vanni Boccuzzi</t>
  </si>
  <si>
    <t>CCBC</t>
  </si>
  <si>
    <t>Srl</t>
  </si>
  <si>
    <t>Roma</t>
  </si>
  <si>
    <t>Doc. (Mini DV)</t>
  </si>
  <si>
    <t>43 colonne</t>
  </si>
  <si>
    <t>Leonardo Baraldi e Eleonora Sarasin</t>
  </si>
  <si>
    <t>Schicchera productions</t>
  </si>
  <si>
    <t>Isole Tremiti, Margherita di Savoia, laghi di Lesina e Varano, Bari, Porto Cesareo, Lecce, Torre Guaceto, Parco Dune, Mari di Taranto, Porto Selvaggio.</t>
  </si>
  <si>
    <t>Roots</t>
  </si>
  <si>
    <t>Nole Biz e Ambrogio Palmisano</t>
  </si>
  <si>
    <t>Intergea</t>
  </si>
  <si>
    <t>Srl</t>
  </si>
  <si>
    <t>2gg</t>
  </si>
  <si>
    <t>Roma</t>
  </si>
  <si>
    <t>Corto (16 mm)</t>
  </si>
  <si>
    <t>U rizz</t>
  </si>
  <si>
    <t>Antonio Palumbo</t>
  </si>
  <si>
    <t>La Strada</t>
  </si>
  <si>
    <t>5gg</t>
  </si>
  <si>
    <t>Srl</t>
  </si>
  <si>
    <t>7 sett.</t>
  </si>
  <si>
    <t>29-33</t>
  </si>
  <si>
    <t>Monopoli, Spiaggia</t>
  </si>
  <si>
    <t>Roma</t>
  </si>
  <si>
    <t>Lungo (35 mm - Dvision D21)</t>
  </si>
  <si>
    <t>Il giuramento di Ippocrate</t>
  </si>
  <si>
    <t>Lucio Pellegrini</t>
  </si>
  <si>
    <t>Fandango</t>
  </si>
  <si>
    <t>2 sett.</t>
  </si>
  <si>
    <t>Bari e Provincia</t>
  </si>
  <si>
    <t>Varese</t>
  </si>
  <si>
    <t>Doc. (HDCAM)</t>
  </si>
  <si>
    <t>"Mediteraneo bollente" the boiling sea - In the heat of Mediterranean</t>
  </si>
  <si>
    <t>Eugenio Manghi</t>
  </si>
  <si>
    <t>White fox Communications</t>
  </si>
  <si>
    <t>ditta ind.</t>
  </si>
  <si>
    <t>25 sett.</t>
  </si>
  <si>
    <t>5 sett.</t>
  </si>
  <si>
    <t>2 sett.</t>
  </si>
  <si>
    <t>Lecce</t>
  </si>
  <si>
    <t>Chiara Idrusa Scrimieri</t>
  </si>
  <si>
    <t>Idrusa</t>
  </si>
  <si>
    <t>Sas</t>
  </si>
  <si>
    <t>2 sett.</t>
  </si>
  <si>
    <t>Provenienza</t>
  </si>
  <si>
    <t>N°</t>
  </si>
  <si>
    <t xml:space="preserve">Richiesta AFC </t>
  </si>
  <si>
    <t>Pugliesi</t>
  </si>
  <si>
    <t>Bari</t>
  </si>
  <si>
    <t>TOT.</t>
  </si>
  <si>
    <t>Bari</t>
  </si>
  <si>
    <t>Corto di animaz. (HD)</t>
  </si>
  <si>
    <t>5 sett.</t>
  </si>
  <si>
    <t>Murge/Gravina, Spinazzola.</t>
  </si>
  <si>
    <t>Corto (HD)</t>
  </si>
  <si>
    <t>I campioni</t>
  </si>
  <si>
    <t>Irvin Muncaj</t>
  </si>
  <si>
    <t>GET</t>
  </si>
  <si>
    <t>Soc.coop. Arl</t>
  </si>
  <si>
    <t>Sunfly - La guerra nascosta</t>
  </si>
  <si>
    <t>5gg</t>
  </si>
  <si>
    <t>Azteca Produzioni cinematografiche</t>
  </si>
  <si>
    <t>Bari, Putignano</t>
  </si>
  <si>
    <t>Verso sera (La vendetta)</t>
  </si>
  <si>
    <t>Sas</t>
  </si>
  <si>
    <t>17sett.</t>
  </si>
  <si>
    <t>Melpignano, Lecce, Maglie</t>
  </si>
  <si>
    <t>4sett.</t>
  </si>
  <si>
    <t>Milano</t>
  </si>
  <si>
    <t>Lungo (35 mm)</t>
  </si>
  <si>
    <t>Il villaggio di cartone</t>
  </si>
  <si>
    <t>Ermanno Olmi</t>
  </si>
  <si>
    <t>Cinema Undici</t>
  </si>
  <si>
    <t>Lecce, Martano, Novaglie, Ostuni.</t>
  </si>
  <si>
    <t>Lecce</t>
  </si>
  <si>
    <t>Doc. (HD)</t>
  </si>
  <si>
    <t>Muay Thai (tit. Prov.)</t>
  </si>
  <si>
    <t>1 sett.</t>
  </si>
  <si>
    <t>Martano, Maglie, Lecce, Porto Cesareo.</t>
  </si>
  <si>
    <t>Eskimo</t>
  </si>
  <si>
    <t>6 sett.</t>
  </si>
  <si>
    <t>Marina di Lesina, Duna di Lesina</t>
  </si>
  <si>
    <t>Cristian Patanè</t>
  </si>
  <si>
    <t>Produzione</t>
  </si>
  <si>
    <t>Budget</t>
  </si>
  <si>
    <t>Un natale in due</t>
  </si>
  <si>
    <t>Marco Martani</t>
  </si>
  <si>
    <t>Brimawo Produzioni</t>
  </si>
  <si>
    <t>Srl</t>
  </si>
  <si>
    <t>5 sett.</t>
  </si>
  <si>
    <t>Bari, Supersano</t>
  </si>
  <si>
    <t>Roma</t>
  </si>
  <si>
    <t>Lungo (35 mm)</t>
  </si>
  <si>
    <t>Il primo canto del gallo</t>
  </si>
  <si>
    <t>Giuseppe Antonio Miglietta</t>
  </si>
  <si>
    <t>Nuovo Film</t>
  </si>
  <si>
    <t>Scrl</t>
  </si>
  <si>
    <t>5 sett.</t>
  </si>
  <si>
    <t>Melpignano, Muro Leccese, Castro, Ceglie Messapica, Otranto, Dintorni Ceglie.</t>
  </si>
  <si>
    <t>Roma</t>
  </si>
  <si>
    <t>Doc. (Dv Cam)</t>
  </si>
  <si>
    <t>Padre Pio e la montagna sacra</t>
  </si>
  <si>
    <t>Maria Teresa Carpio</t>
  </si>
  <si>
    <t>Ranieri Made</t>
  </si>
  <si>
    <t>Srl</t>
  </si>
  <si>
    <t>2 sett.</t>
  </si>
  <si>
    <t>Location</t>
  </si>
  <si>
    <t xml:space="preserve">Riprese </t>
  </si>
  <si>
    <t>Top Secret - Bari 2 dicembre 1943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</si>
</sst>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dd/mm/yyyy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wrapText="1"/>
    </xf>
    <xf numFmtId="16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 wrapText="1"/>
    </xf>
    <xf numFmtId="0" fontId="11" fillId="0" borderId="4" xfId="0" applyFont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17" fontId="5" fillId="0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 horizontal="left" wrapText="1"/>
    </xf>
    <xf numFmtId="1" fontId="5" fillId="2" borderId="5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right"/>
    </xf>
    <xf numFmtId="0" fontId="0" fillId="0" borderId="3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6"/>
  <sheetViews>
    <sheetView tabSelected="1" zoomScale="125" zoomScaleNormal="125" workbookViewId="0" topLeftCell="A9">
      <selection activeCell="A38" sqref="A38"/>
    </sheetView>
  </sheetViews>
  <sheetFormatPr defaultColWidth="11.00390625" defaultRowHeight="12.75"/>
  <cols>
    <col min="1" max="1" width="10.125" style="1" customWidth="1"/>
    <col min="2" max="2" width="2.75390625" style="2" customWidth="1"/>
    <col min="3" max="3" width="15.25390625" style="2" customWidth="1"/>
    <col min="4" max="4" width="30.625" style="2" customWidth="1"/>
    <col min="5" max="5" width="16.375" style="2" customWidth="1"/>
    <col min="6" max="6" width="19.125" style="2" customWidth="1"/>
    <col min="7" max="7" width="11.125" style="2" customWidth="1"/>
    <col min="8" max="10" width="10.875" style="2" bestFit="1" customWidth="1"/>
    <col min="11" max="11" width="6.125" style="2" customWidth="1"/>
    <col min="12" max="12" width="10.75390625" style="2" customWidth="1"/>
    <col min="13" max="13" width="6.375" style="11" customWidth="1"/>
    <col min="14" max="14" width="23.875" style="7" customWidth="1"/>
    <col min="15" max="15" width="2.875" style="2" customWidth="1"/>
    <col min="16" max="16" width="3.125" style="2" customWidth="1"/>
    <col min="17" max="17" width="3.25390625" style="2" customWidth="1"/>
    <col min="18" max="18" width="2.75390625" style="2" customWidth="1"/>
    <col min="19" max="19" width="2.625" style="2" customWidth="1"/>
    <col min="20" max="20" width="3.875" style="2" customWidth="1"/>
    <col min="21" max="21" width="13.375" style="30" customWidth="1"/>
    <col min="22" max="16384" width="10.75390625" style="2" customWidth="1"/>
  </cols>
  <sheetData>
    <row r="1" spans="1:21" s="15" customFormat="1" ht="15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47" customFormat="1" ht="1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15" customFormat="1" ht="12">
      <c r="A3" s="16" t="s">
        <v>282</v>
      </c>
      <c r="B3" s="16" t="s">
        <v>283</v>
      </c>
      <c r="C3" s="16" t="s">
        <v>188</v>
      </c>
      <c r="D3" s="16" t="s">
        <v>189</v>
      </c>
      <c r="E3" s="16" t="s">
        <v>190</v>
      </c>
      <c r="F3" s="16" t="s">
        <v>321</v>
      </c>
      <c r="G3" s="16" t="s">
        <v>182</v>
      </c>
      <c r="H3" s="16" t="s">
        <v>322</v>
      </c>
      <c r="I3" s="16" t="s">
        <v>184</v>
      </c>
      <c r="J3" s="16" t="s">
        <v>284</v>
      </c>
      <c r="K3" s="16" t="s">
        <v>345</v>
      </c>
      <c r="L3" s="16" t="s">
        <v>151</v>
      </c>
      <c r="M3" s="17" t="s">
        <v>285</v>
      </c>
      <c r="N3" s="18" t="s">
        <v>344</v>
      </c>
      <c r="O3" s="16" t="s">
        <v>68</v>
      </c>
      <c r="P3" s="16" t="s">
        <v>69</v>
      </c>
      <c r="Q3" s="16" t="s">
        <v>0</v>
      </c>
      <c r="R3" s="16" t="s">
        <v>1</v>
      </c>
      <c r="S3" s="16" t="s">
        <v>2</v>
      </c>
      <c r="T3" s="16" t="s">
        <v>287</v>
      </c>
      <c r="U3" s="17" t="s">
        <v>105</v>
      </c>
    </row>
    <row r="4" spans="1:21" s="5" customFormat="1" ht="15">
      <c r="A4" s="3" t="s">
        <v>286</v>
      </c>
      <c r="B4" s="3">
        <v>1</v>
      </c>
      <c r="C4" s="3" t="s">
        <v>122</v>
      </c>
      <c r="D4" s="3" t="s">
        <v>123</v>
      </c>
      <c r="E4" s="6" t="s">
        <v>124</v>
      </c>
      <c r="F4" s="6" t="s">
        <v>125</v>
      </c>
      <c r="G4" s="6" t="s">
        <v>126</v>
      </c>
      <c r="H4" s="4">
        <v>36253.3</v>
      </c>
      <c r="I4" s="4">
        <v>27176</v>
      </c>
      <c r="J4" s="4">
        <v>18000</v>
      </c>
      <c r="K4" s="27"/>
      <c r="L4" s="19" t="s">
        <v>266</v>
      </c>
      <c r="M4" s="28"/>
      <c r="N4" s="6" t="s">
        <v>267</v>
      </c>
      <c r="O4" s="3"/>
      <c r="P4" s="3"/>
      <c r="Q4" s="3"/>
      <c r="R4" s="3"/>
      <c r="S4" s="3"/>
      <c r="T4" s="3"/>
      <c r="U4" s="29" t="s">
        <v>100</v>
      </c>
    </row>
    <row r="5" spans="1:21" s="5" customFormat="1" ht="60.75">
      <c r="A5" s="3" t="s">
        <v>268</v>
      </c>
      <c r="B5" s="3">
        <v>2</v>
      </c>
      <c r="C5" s="3" t="s">
        <v>269</v>
      </c>
      <c r="D5" s="6" t="s">
        <v>270</v>
      </c>
      <c r="E5" s="6" t="s">
        <v>271</v>
      </c>
      <c r="F5" s="3" t="s">
        <v>272</v>
      </c>
      <c r="G5" s="3" t="s">
        <v>273</v>
      </c>
      <c r="H5" s="4">
        <v>270200</v>
      </c>
      <c r="I5" s="4">
        <v>28000</v>
      </c>
      <c r="J5" s="4">
        <v>18700</v>
      </c>
      <c r="K5" s="3" t="s">
        <v>274</v>
      </c>
      <c r="L5" s="19" t="s">
        <v>275</v>
      </c>
      <c r="M5" s="10">
        <v>5</v>
      </c>
      <c r="N5" s="6" t="s">
        <v>245</v>
      </c>
      <c r="O5" s="3">
        <v>5</v>
      </c>
      <c r="P5" s="3">
        <v>20</v>
      </c>
      <c r="Q5" s="3">
        <v>15</v>
      </c>
      <c r="R5" s="3"/>
      <c r="S5" s="3"/>
      <c r="T5" s="3">
        <f>SUM(O5:S5)</f>
        <v>40</v>
      </c>
      <c r="U5" s="40"/>
    </row>
    <row r="6" spans="1:21" s="5" customFormat="1" ht="15">
      <c r="A6" s="3" t="s">
        <v>306</v>
      </c>
      <c r="B6" s="3">
        <v>3</v>
      </c>
      <c r="C6" s="3" t="s">
        <v>307</v>
      </c>
      <c r="D6" s="3" t="s">
        <v>308</v>
      </c>
      <c r="E6" s="3" t="s">
        <v>309</v>
      </c>
      <c r="F6" s="3" t="s">
        <v>310</v>
      </c>
      <c r="G6" s="3" t="s">
        <v>257</v>
      </c>
      <c r="H6" s="4">
        <v>3991870</v>
      </c>
      <c r="I6" s="4">
        <v>1091291</v>
      </c>
      <c r="J6" s="4">
        <v>150000</v>
      </c>
      <c r="K6" s="3" t="s">
        <v>258</v>
      </c>
      <c r="L6" s="3" t="s">
        <v>258</v>
      </c>
      <c r="M6" s="10" t="s">
        <v>259</v>
      </c>
      <c r="N6" s="6" t="s">
        <v>260</v>
      </c>
      <c r="O6" s="3"/>
      <c r="P6" s="3"/>
      <c r="Q6" s="3"/>
      <c r="R6" s="3"/>
      <c r="S6" s="3"/>
      <c r="T6" s="3"/>
      <c r="U6" s="29" t="s">
        <v>101</v>
      </c>
    </row>
    <row r="7" spans="1:21" s="5" customFormat="1" ht="27" customHeight="1">
      <c r="A7" s="3" t="s">
        <v>261</v>
      </c>
      <c r="B7" s="3">
        <v>4</v>
      </c>
      <c r="C7" s="6" t="s">
        <v>262</v>
      </c>
      <c r="D7" s="3" t="s">
        <v>263</v>
      </c>
      <c r="E7" s="3" t="s">
        <v>264</v>
      </c>
      <c r="F7" s="3" t="s">
        <v>265</v>
      </c>
      <c r="G7" s="3" t="s">
        <v>326</v>
      </c>
      <c r="H7" s="4">
        <v>5419552.1</v>
      </c>
      <c r="I7" s="4">
        <v>200000</v>
      </c>
      <c r="J7" s="4">
        <v>100000</v>
      </c>
      <c r="K7" s="3" t="s">
        <v>327</v>
      </c>
      <c r="L7" s="5" t="s">
        <v>185</v>
      </c>
      <c r="M7" s="10">
        <v>19</v>
      </c>
      <c r="N7" s="6" t="s">
        <v>328</v>
      </c>
      <c r="O7" s="3">
        <v>20</v>
      </c>
      <c r="P7" s="3">
        <v>20</v>
      </c>
      <c r="Q7" s="3">
        <v>10</v>
      </c>
      <c r="R7" s="3">
        <v>5</v>
      </c>
      <c r="S7" s="3">
        <v>5</v>
      </c>
      <c r="T7" s="9">
        <f>SUM(O7:S7)</f>
        <v>60</v>
      </c>
      <c r="U7" s="33">
        <v>30000</v>
      </c>
    </row>
    <row r="8" spans="1:21" s="5" customFormat="1" ht="36.75">
      <c r="A8" s="3" t="s">
        <v>329</v>
      </c>
      <c r="B8" s="3">
        <v>5</v>
      </c>
      <c r="C8" s="3" t="s">
        <v>330</v>
      </c>
      <c r="D8" s="3" t="s">
        <v>331</v>
      </c>
      <c r="E8" s="6" t="s">
        <v>332</v>
      </c>
      <c r="F8" s="3" t="s">
        <v>333</v>
      </c>
      <c r="G8" s="3" t="s">
        <v>334</v>
      </c>
      <c r="H8" s="4">
        <v>1430000</v>
      </c>
      <c r="I8" s="4">
        <v>500000</v>
      </c>
      <c r="J8" s="4">
        <v>150000</v>
      </c>
      <c r="K8" s="6" t="s">
        <v>335</v>
      </c>
      <c r="L8" s="3" t="s">
        <v>335</v>
      </c>
      <c r="M8" s="10">
        <v>83</v>
      </c>
      <c r="N8" s="6" t="s">
        <v>142</v>
      </c>
      <c r="O8" s="3">
        <v>20</v>
      </c>
      <c r="P8" s="3">
        <v>10</v>
      </c>
      <c r="Q8" s="3">
        <v>25</v>
      </c>
      <c r="R8" s="3"/>
      <c r="S8" s="3"/>
      <c r="T8" s="3">
        <f>SUM(O8:S8)</f>
        <v>55</v>
      </c>
      <c r="U8" s="29"/>
    </row>
    <row r="9" spans="1:21" s="5" customFormat="1" ht="36.75">
      <c r="A9" s="3" t="s">
        <v>143</v>
      </c>
      <c r="B9" s="3">
        <v>6</v>
      </c>
      <c r="C9" s="3" t="s">
        <v>144</v>
      </c>
      <c r="D9" s="3" t="s">
        <v>145</v>
      </c>
      <c r="E9" s="3" t="s">
        <v>146</v>
      </c>
      <c r="F9" s="19" t="s">
        <v>147</v>
      </c>
      <c r="G9" s="3" t="s">
        <v>148</v>
      </c>
      <c r="H9" s="4">
        <v>4092585</v>
      </c>
      <c r="I9" s="26"/>
      <c r="J9" s="4">
        <v>150000</v>
      </c>
      <c r="K9" s="3" t="s">
        <v>149</v>
      </c>
      <c r="L9" s="3" t="s">
        <v>150</v>
      </c>
      <c r="M9" s="10">
        <v>55</v>
      </c>
      <c r="N9" s="6" t="s">
        <v>336</v>
      </c>
      <c r="O9" s="3"/>
      <c r="P9" s="3"/>
      <c r="Q9" s="3"/>
      <c r="R9" s="3"/>
      <c r="S9" s="3"/>
      <c r="T9" s="3"/>
      <c r="U9" s="29" t="s">
        <v>102</v>
      </c>
    </row>
    <row r="10" spans="1:21" s="5" customFormat="1" ht="24.75">
      <c r="A10" s="3" t="s">
        <v>337</v>
      </c>
      <c r="B10" s="3">
        <v>7</v>
      </c>
      <c r="C10" s="3" t="s">
        <v>338</v>
      </c>
      <c r="D10" s="3" t="s">
        <v>339</v>
      </c>
      <c r="E10" s="6" t="s">
        <v>340</v>
      </c>
      <c r="F10" s="3" t="s">
        <v>341</v>
      </c>
      <c r="G10" s="3" t="s">
        <v>342</v>
      </c>
      <c r="H10" s="4">
        <v>102037</v>
      </c>
      <c r="I10" s="4">
        <v>102037</v>
      </c>
      <c r="J10" s="4">
        <v>50000</v>
      </c>
      <c r="K10" s="3" t="s">
        <v>343</v>
      </c>
      <c r="L10" s="3" t="s">
        <v>343</v>
      </c>
      <c r="M10" s="10">
        <v>4</v>
      </c>
      <c r="N10" s="6" t="s">
        <v>71</v>
      </c>
      <c r="O10" s="3">
        <v>15</v>
      </c>
      <c r="P10" s="3">
        <v>15</v>
      </c>
      <c r="Q10" s="3">
        <v>5</v>
      </c>
      <c r="R10" s="3"/>
      <c r="S10" s="3"/>
      <c r="T10" s="3">
        <f>SUM(O10:S10)</f>
        <v>35</v>
      </c>
      <c r="U10" s="29"/>
    </row>
    <row r="11" spans="1:21" s="5" customFormat="1" ht="15">
      <c r="A11" s="3" t="s">
        <v>72</v>
      </c>
      <c r="B11" s="3">
        <v>8</v>
      </c>
      <c r="C11" s="3" t="s">
        <v>73</v>
      </c>
      <c r="D11" s="3" t="s">
        <v>74</v>
      </c>
      <c r="E11" s="6" t="s">
        <v>75</v>
      </c>
      <c r="F11" s="3" t="s">
        <v>76</v>
      </c>
      <c r="G11" s="3" t="s">
        <v>77</v>
      </c>
      <c r="H11" s="4">
        <v>31200</v>
      </c>
      <c r="I11" s="4">
        <v>31200</v>
      </c>
      <c r="J11" s="4">
        <v>24000</v>
      </c>
      <c r="K11" s="3" t="s">
        <v>78</v>
      </c>
      <c r="L11" s="3" t="s">
        <v>78</v>
      </c>
      <c r="M11" s="41">
        <v>16</v>
      </c>
      <c r="N11" s="6" t="s">
        <v>79</v>
      </c>
      <c r="O11" s="3">
        <v>10</v>
      </c>
      <c r="P11" s="3">
        <v>10</v>
      </c>
      <c r="Q11" s="3">
        <v>10</v>
      </c>
      <c r="R11" s="3"/>
      <c r="S11" s="3"/>
      <c r="T11" s="3">
        <f>SUM(O11:S11)</f>
        <v>30</v>
      </c>
      <c r="U11" s="29"/>
    </row>
    <row r="12" spans="1:21" s="5" customFormat="1" ht="24.75">
      <c r="A12" s="3" t="s">
        <v>80</v>
      </c>
      <c r="B12" s="3">
        <v>9</v>
      </c>
      <c r="C12" s="3" t="s">
        <v>221</v>
      </c>
      <c r="D12" s="3" t="s">
        <v>246</v>
      </c>
      <c r="E12" s="6" t="s">
        <v>247</v>
      </c>
      <c r="F12" s="3" t="s">
        <v>248</v>
      </c>
      <c r="G12" s="3" t="s">
        <v>249</v>
      </c>
      <c r="H12" s="4">
        <v>75500</v>
      </c>
      <c r="I12" s="4">
        <v>75500</v>
      </c>
      <c r="J12" s="4">
        <v>30000</v>
      </c>
      <c r="K12" s="3" t="s">
        <v>250</v>
      </c>
      <c r="L12" s="3" t="s">
        <v>250</v>
      </c>
      <c r="M12" s="10">
        <v>13</v>
      </c>
      <c r="N12" s="6" t="s">
        <v>80</v>
      </c>
      <c r="O12" s="3">
        <v>30</v>
      </c>
      <c r="P12" s="3">
        <v>24</v>
      </c>
      <c r="Q12" s="3">
        <v>1</v>
      </c>
      <c r="R12" s="3">
        <v>3</v>
      </c>
      <c r="S12" s="3">
        <v>3</v>
      </c>
      <c r="T12" s="9">
        <f>SUM(O12:S12)</f>
        <v>61</v>
      </c>
      <c r="U12" s="33">
        <v>7000</v>
      </c>
    </row>
    <row r="13" spans="1:21" s="5" customFormat="1" ht="15">
      <c r="A13" s="3" t="s">
        <v>251</v>
      </c>
      <c r="B13" s="3">
        <v>10</v>
      </c>
      <c r="C13" s="3" t="s">
        <v>252</v>
      </c>
      <c r="D13" s="3" t="s">
        <v>253</v>
      </c>
      <c r="E13" s="3" t="s">
        <v>254</v>
      </c>
      <c r="F13" s="6" t="s">
        <v>255</v>
      </c>
      <c r="G13" s="6" t="s">
        <v>215</v>
      </c>
      <c r="H13" s="4">
        <v>62450</v>
      </c>
      <c r="I13" s="4">
        <v>50300</v>
      </c>
      <c r="J13" s="4">
        <v>30000</v>
      </c>
      <c r="K13" s="6" t="s">
        <v>256</v>
      </c>
      <c r="L13" s="3" t="s">
        <v>256</v>
      </c>
      <c r="M13" s="10">
        <v>24</v>
      </c>
      <c r="N13" s="6" t="s">
        <v>116</v>
      </c>
      <c r="O13" s="3">
        <v>10</v>
      </c>
      <c r="P13" s="3">
        <v>10</v>
      </c>
      <c r="Q13" s="3">
        <v>15</v>
      </c>
      <c r="R13" s="3"/>
      <c r="S13" s="3"/>
      <c r="T13" s="3">
        <f>SUM(O13:S13)</f>
        <v>35</v>
      </c>
      <c r="U13" s="29"/>
    </row>
    <row r="14" spans="1:21" s="5" customFormat="1" ht="15">
      <c r="A14" s="3" t="s">
        <v>117</v>
      </c>
      <c r="B14" s="3">
        <v>11</v>
      </c>
      <c r="C14" s="3" t="s">
        <v>118</v>
      </c>
      <c r="D14" s="3" t="s">
        <v>346</v>
      </c>
      <c r="E14" s="6" t="s">
        <v>210</v>
      </c>
      <c r="F14" s="3" t="s">
        <v>211</v>
      </c>
      <c r="G14" s="3" t="s">
        <v>119</v>
      </c>
      <c r="H14" s="4">
        <v>353512</v>
      </c>
      <c r="I14" s="4">
        <v>98368</v>
      </c>
      <c r="J14" s="4">
        <v>40000</v>
      </c>
      <c r="K14" s="6" t="s">
        <v>120</v>
      </c>
      <c r="L14" s="3" t="s">
        <v>121</v>
      </c>
      <c r="M14" s="10">
        <v>10</v>
      </c>
      <c r="N14" s="6" t="s">
        <v>58</v>
      </c>
      <c r="O14" s="3"/>
      <c r="P14" s="3"/>
      <c r="Q14" s="3"/>
      <c r="R14" s="3"/>
      <c r="S14" s="3"/>
      <c r="T14" s="3"/>
      <c r="U14" s="29" t="s">
        <v>103</v>
      </c>
    </row>
    <row r="15" spans="1:21" s="5" customFormat="1" ht="15">
      <c r="A15" s="3" t="s">
        <v>59</v>
      </c>
      <c r="B15" s="3">
        <v>12</v>
      </c>
      <c r="C15" s="3" t="s">
        <v>60</v>
      </c>
      <c r="D15" s="3" t="s">
        <v>212</v>
      </c>
      <c r="E15" s="3" t="s">
        <v>213</v>
      </c>
      <c r="F15" s="3" t="s">
        <v>214</v>
      </c>
      <c r="G15" s="3" t="s">
        <v>215</v>
      </c>
      <c r="H15" s="4">
        <v>955087.68</v>
      </c>
      <c r="I15" s="4">
        <v>151589</v>
      </c>
      <c r="J15" s="4">
        <v>100000</v>
      </c>
      <c r="K15" s="3" t="s">
        <v>216</v>
      </c>
      <c r="L15" s="3" t="s">
        <v>216</v>
      </c>
      <c r="M15" s="10">
        <v>20</v>
      </c>
      <c r="N15" s="6" t="s">
        <v>217</v>
      </c>
      <c r="O15" s="3"/>
      <c r="P15" s="3"/>
      <c r="Q15" s="3"/>
      <c r="R15" s="3"/>
      <c r="S15" s="3"/>
      <c r="T15" s="3"/>
      <c r="U15" s="29" t="s">
        <v>104</v>
      </c>
    </row>
    <row r="16" spans="1:21" s="5" customFormat="1" ht="15">
      <c r="A16" s="3" t="s">
        <v>61</v>
      </c>
      <c r="B16" s="3">
        <v>13</v>
      </c>
      <c r="C16" s="3" t="s">
        <v>62</v>
      </c>
      <c r="D16" s="3" t="s">
        <v>63</v>
      </c>
      <c r="E16" s="3" t="s">
        <v>64</v>
      </c>
      <c r="F16" s="3" t="s">
        <v>218</v>
      </c>
      <c r="G16" s="3" t="s">
        <v>219</v>
      </c>
      <c r="H16" s="4">
        <v>53616.35</v>
      </c>
      <c r="I16" s="4">
        <v>30000</v>
      </c>
      <c r="J16" s="4">
        <v>30000</v>
      </c>
      <c r="K16" s="3" t="s">
        <v>220</v>
      </c>
      <c r="L16" s="3" t="s">
        <v>220</v>
      </c>
      <c r="M16" s="10">
        <v>23</v>
      </c>
      <c r="N16" s="6" t="s">
        <v>65</v>
      </c>
      <c r="O16" s="3">
        <v>20</v>
      </c>
      <c r="P16" s="3">
        <v>15</v>
      </c>
      <c r="Q16" s="3">
        <v>15</v>
      </c>
      <c r="R16" s="3"/>
      <c r="S16" s="3"/>
      <c r="T16" s="3">
        <f aca="true" t="shared" si="0" ref="T16:T22">SUM(O16:S16)</f>
        <v>50</v>
      </c>
      <c r="U16" s="29"/>
    </row>
    <row r="17" spans="1:21" s="5" customFormat="1" ht="12.75" customHeight="1">
      <c r="A17" s="3" t="s">
        <v>66</v>
      </c>
      <c r="B17" s="3">
        <v>14</v>
      </c>
      <c r="C17" s="3" t="s">
        <v>67</v>
      </c>
      <c r="D17" s="3" t="s">
        <v>157</v>
      </c>
      <c r="E17" s="3" t="s">
        <v>158</v>
      </c>
      <c r="F17" s="3" t="s">
        <v>159</v>
      </c>
      <c r="G17" s="3" t="s">
        <v>160</v>
      </c>
      <c r="H17" s="4">
        <v>60550</v>
      </c>
      <c r="I17" s="4">
        <v>36800</v>
      </c>
      <c r="J17" s="4">
        <v>24000</v>
      </c>
      <c r="K17" s="3" t="s">
        <v>276</v>
      </c>
      <c r="L17" s="3" t="s">
        <v>276</v>
      </c>
      <c r="M17" s="10">
        <v>15</v>
      </c>
      <c r="N17" s="6" t="s">
        <v>12</v>
      </c>
      <c r="O17" s="3">
        <v>25</v>
      </c>
      <c r="P17" s="3">
        <v>10</v>
      </c>
      <c r="Q17" s="3">
        <v>10</v>
      </c>
      <c r="R17" s="3"/>
      <c r="S17" s="3"/>
      <c r="T17" s="3">
        <f t="shared" si="0"/>
        <v>45</v>
      </c>
      <c r="U17" s="29"/>
    </row>
    <row r="18" spans="1:21" s="5" customFormat="1" ht="24.75">
      <c r="A18" s="3" t="s">
        <v>277</v>
      </c>
      <c r="B18" s="3">
        <v>15</v>
      </c>
      <c r="C18" s="3" t="s">
        <v>13</v>
      </c>
      <c r="D18" s="3" t="s">
        <v>14</v>
      </c>
      <c r="E18" s="6" t="s">
        <v>278</v>
      </c>
      <c r="F18" s="3" t="s">
        <v>279</v>
      </c>
      <c r="G18" s="3" t="s">
        <v>280</v>
      </c>
      <c r="H18" s="4">
        <v>57887.92</v>
      </c>
      <c r="I18" s="4">
        <v>43534</v>
      </c>
      <c r="J18" s="4">
        <v>30000</v>
      </c>
      <c r="K18" s="3" t="s">
        <v>281</v>
      </c>
      <c r="L18" s="3" t="s">
        <v>281</v>
      </c>
      <c r="M18" s="10">
        <v>12</v>
      </c>
      <c r="N18" s="6" t="s">
        <v>164</v>
      </c>
      <c r="O18" s="3">
        <v>15</v>
      </c>
      <c r="P18" s="3">
        <v>10</v>
      </c>
      <c r="Q18" s="3">
        <v>10</v>
      </c>
      <c r="R18" s="3"/>
      <c r="S18" s="3"/>
      <c r="T18" s="3">
        <f t="shared" si="0"/>
        <v>35</v>
      </c>
      <c r="U18" s="29"/>
    </row>
    <row r="19" spans="1:21" s="5" customFormat="1" ht="15">
      <c r="A19" s="3" t="s">
        <v>165</v>
      </c>
      <c r="B19" s="3">
        <v>16</v>
      </c>
      <c r="C19" s="3" t="s">
        <v>15</v>
      </c>
      <c r="D19" s="3" t="s">
        <v>16</v>
      </c>
      <c r="E19" s="3" t="s">
        <v>17</v>
      </c>
      <c r="F19" s="3" t="s">
        <v>154</v>
      </c>
      <c r="G19" s="6" t="s">
        <v>166</v>
      </c>
      <c r="H19" s="4">
        <v>1279648</v>
      </c>
      <c r="I19" s="4">
        <v>307185</v>
      </c>
      <c r="J19" s="4">
        <v>150000</v>
      </c>
      <c r="K19" s="3" t="s">
        <v>167</v>
      </c>
      <c r="L19" s="3" t="s">
        <v>167</v>
      </c>
      <c r="M19" s="10">
        <v>33</v>
      </c>
      <c r="N19" s="6" t="s">
        <v>155</v>
      </c>
      <c r="O19" s="3">
        <v>25</v>
      </c>
      <c r="P19" s="3">
        <v>20</v>
      </c>
      <c r="Q19" s="3">
        <v>25</v>
      </c>
      <c r="R19" s="3"/>
      <c r="S19" s="3">
        <v>5</v>
      </c>
      <c r="T19" s="9">
        <f t="shared" si="0"/>
        <v>75</v>
      </c>
      <c r="U19" s="33">
        <v>80000</v>
      </c>
    </row>
    <row r="20" spans="1:21" s="5" customFormat="1" ht="27" customHeight="1">
      <c r="A20" s="3" t="s">
        <v>168</v>
      </c>
      <c r="B20" s="3">
        <v>17</v>
      </c>
      <c r="C20" s="3" t="s">
        <v>169</v>
      </c>
      <c r="D20" s="3" t="s">
        <v>156</v>
      </c>
      <c r="E20" s="3" t="s">
        <v>183</v>
      </c>
      <c r="F20" s="3" t="s">
        <v>43</v>
      </c>
      <c r="G20" s="3" t="s">
        <v>44</v>
      </c>
      <c r="H20" s="4">
        <v>68709.9</v>
      </c>
      <c r="I20" s="4">
        <v>53970</v>
      </c>
      <c r="J20" s="4">
        <v>27000</v>
      </c>
      <c r="K20" s="3" t="s">
        <v>45</v>
      </c>
      <c r="L20" s="3" t="s">
        <v>46</v>
      </c>
      <c r="M20" s="10">
        <v>9</v>
      </c>
      <c r="N20" s="6" t="s">
        <v>47</v>
      </c>
      <c r="O20" s="3">
        <v>25</v>
      </c>
      <c r="P20" s="3">
        <v>25</v>
      </c>
      <c r="Q20" s="3">
        <v>20</v>
      </c>
      <c r="R20" s="3"/>
      <c r="T20" s="9">
        <f t="shared" si="0"/>
        <v>70</v>
      </c>
      <c r="U20" s="33">
        <v>16000</v>
      </c>
    </row>
    <row r="21" spans="1:21" s="5" customFormat="1" ht="15">
      <c r="A21" s="3" t="s">
        <v>170</v>
      </c>
      <c r="B21" s="3">
        <v>18</v>
      </c>
      <c r="C21" s="3" t="s">
        <v>48</v>
      </c>
      <c r="D21" s="3" t="s">
        <v>49</v>
      </c>
      <c r="E21" s="3" t="s">
        <v>171</v>
      </c>
      <c r="F21" s="3" t="s">
        <v>50</v>
      </c>
      <c r="G21" s="3" t="s">
        <v>51</v>
      </c>
      <c r="H21" s="4">
        <v>3568205</v>
      </c>
      <c r="I21" s="4">
        <v>901072</v>
      </c>
      <c r="J21" s="4">
        <v>150000</v>
      </c>
      <c r="K21" s="3" t="s">
        <v>172</v>
      </c>
      <c r="L21" s="3" t="s">
        <v>173</v>
      </c>
      <c r="M21" s="10">
        <v>30</v>
      </c>
      <c r="N21" s="6" t="s">
        <v>311</v>
      </c>
      <c r="O21" s="3">
        <v>20</v>
      </c>
      <c r="P21" s="3">
        <v>20</v>
      </c>
      <c r="Q21" s="3">
        <v>30</v>
      </c>
      <c r="R21" s="3">
        <v>5</v>
      </c>
      <c r="S21" s="3">
        <v>5</v>
      </c>
      <c r="T21" s="9">
        <f t="shared" si="0"/>
        <v>80</v>
      </c>
      <c r="U21" s="33">
        <v>100000</v>
      </c>
    </row>
    <row r="22" spans="1:21" s="5" customFormat="1" ht="24.75">
      <c r="A22" s="3" t="s">
        <v>312</v>
      </c>
      <c r="B22" s="3">
        <v>19</v>
      </c>
      <c r="C22" s="3" t="s">
        <v>313</v>
      </c>
      <c r="D22" s="3" t="s">
        <v>314</v>
      </c>
      <c r="E22" s="3" t="s">
        <v>194</v>
      </c>
      <c r="F22" s="3" t="s">
        <v>195</v>
      </c>
      <c r="G22" s="3" t="s">
        <v>196</v>
      </c>
      <c r="H22" s="4">
        <v>43942</v>
      </c>
      <c r="I22" s="4">
        <v>43942</v>
      </c>
      <c r="J22" s="4">
        <v>17000</v>
      </c>
      <c r="K22" s="3" t="s">
        <v>315</v>
      </c>
      <c r="L22" s="3" t="s">
        <v>315</v>
      </c>
      <c r="M22" s="10">
        <v>5</v>
      </c>
      <c r="N22" s="6" t="s">
        <v>316</v>
      </c>
      <c r="O22" s="3">
        <v>15</v>
      </c>
      <c r="P22" s="3">
        <v>5</v>
      </c>
      <c r="Q22" s="3">
        <v>1</v>
      </c>
      <c r="R22" s="3"/>
      <c r="S22" s="3"/>
      <c r="T22" s="3">
        <f t="shared" si="0"/>
        <v>21</v>
      </c>
      <c r="U22" s="29"/>
    </row>
    <row r="23" spans="1:21" s="5" customFormat="1" ht="24.75">
      <c r="A23" s="3" t="s">
        <v>205</v>
      </c>
      <c r="B23" s="3">
        <v>20</v>
      </c>
      <c r="C23" s="3" t="s">
        <v>197</v>
      </c>
      <c r="D23" s="3" t="s">
        <v>198</v>
      </c>
      <c r="E23" s="3" t="s">
        <v>206</v>
      </c>
      <c r="F23" s="3" t="s">
        <v>207</v>
      </c>
      <c r="G23" s="3" t="s">
        <v>208</v>
      </c>
      <c r="H23" s="4">
        <v>75152.5</v>
      </c>
      <c r="I23" s="4">
        <v>50900</v>
      </c>
      <c r="J23" s="4">
        <v>30000</v>
      </c>
      <c r="K23" s="3" t="s">
        <v>209</v>
      </c>
      <c r="L23" s="3" t="s">
        <v>209</v>
      </c>
      <c r="M23" s="43" t="s">
        <v>70</v>
      </c>
      <c r="N23" s="6" t="s">
        <v>3</v>
      </c>
      <c r="O23" s="3"/>
      <c r="P23" s="3"/>
      <c r="Q23" s="3"/>
      <c r="R23" s="3"/>
      <c r="S23" s="3"/>
      <c r="T23" s="3"/>
      <c r="U23" s="29" t="s">
        <v>102</v>
      </c>
    </row>
    <row r="24" spans="1:21" s="5" customFormat="1" ht="36.75">
      <c r="A24" s="3" t="s">
        <v>4</v>
      </c>
      <c r="B24" s="3">
        <v>21</v>
      </c>
      <c r="C24" s="3" t="s">
        <v>199</v>
      </c>
      <c r="D24" s="3" t="s">
        <v>200</v>
      </c>
      <c r="E24" s="6" t="s">
        <v>201</v>
      </c>
      <c r="F24" s="3" t="s">
        <v>202</v>
      </c>
      <c r="G24" s="3" t="s">
        <v>203</v>
      </c>
      <c r="H24" s="4">
        <v>1249152</v>
      </c>
      <c r="I24" s="4">
        <v>329879</v>
      </c>
      <c r="J24" s="4">
        <v>150000</v>
      </c>
      <c r="K24" s="3" t="s">
        <v>5</v>
      </c>
      <c r="L24" s="3" t="s">
        <v>6</v>
      </c>
      <c r="M24" s="10">
        <v>20</v>
      </c>
      <c r="N24" s="6" t="s">
        <v>7</v>
      </c>
      <c r="O24" s="3">
        <v>10</v>
      </c>
      <c r="P24" s="3">
        <v>5</v>
      </c>
      <c r="Q24" s="3">
        <v>15</v>
      </c>
      <c r="R24" s="3"/>
      <c r="S24" s="3"/>
      <c r="T24" s="3">
        <f>SUM(O24:S24)</f>
        <v>30</v>
      </c>
      <c r="U24" s="29"/>
    </row>
    <row r="25" spans="1:33" s="5" customFormat="1" ht="24.75">
      <c r="A25" s="3" t="s">
        <v>8</v>
      </c>
      <c r="B25" s="3">
        <v>22</v>
      </c>
      <c r="C25" s="3" t="s">
        <v>204</v>
      </c>
      <c r="D25" s="3" t="s">
        <v>108</v>
      </c>
      <c r="E25" s="3" t="s">
        <v>109</v>
      </c>
      <c r="F25" s="3" t="s">
        <v>110</v>
      </c>
      <c r="G25" s="6" t="s">
        <v>111</v>
      </c>
      <c r="H25" s="4">
        <v>21000</v>
      </c>
      <c r="I25" s="4">
        <v>20000</v>
      </c>
      <c r="J25" s="4">
        <v>20000</v>
      </c>
      <c r="K25" s="3" t="s">
        <v>112</v>
      </c>
      <c r="L25" s="3" t="s">
        <v>9</v>
      </c>
      <c r="M25" s="10">
        <v>15</v>
      </c>
      <c r="N25" s="6" t="s">
        <v>192</v>
      </c>
      <c r="O25" s="3">
        <v>10</v>
      </c>
      <c r="P25" s="3">
        <v>5</v>
      </c>
      <c r="Q25" s="3">
        <v>10</v>
      </c>
      <c r="R25" s="3"/>
      <c r="S25" s="3"/>
      <c r="T25" s="3">
        <f>SUM(O25:S25)</f>
        <v>25</v>
      </c>
      <c r="U25" s="29"/>
      <c r="AG25" s="42"/>
    </row>
    <row r="26" spans="1:21" s="5" customFormat="1" ht="15">
      <c r="A26" s="3" t="s">
        <v>193</v>
      </c>
      <c r="B26" s="3">
        <v>23</v>
      </c>
      <c r="C26" s="3" t="s">
        <v>113</v>
      </c>
      <c r="D26" s="3" t="s">
        <v>114</v>
      </c>
      <c r="E26" s="6" t="s">
        <v>115</v>
      </c>
      <c r="F26" s="3" t="s">
        <v>31</v>
      </c>
      <c r="G26" s="3" t="s">
        <v>152</v>
      </c>
      <c r="H26" s="4">
        <v>3497156</v>
      </c>
      <c r="I26" s="4">
        <v>877708</v>
      </c>
      <c r="J26" s="4">
        <v>150000</v>
      </c>
      <c r="K26" s="3" t="s">
        <v>153</v>
      </c>
      <c r="L26" s="3" t="s">
        <v>290</v>
      </c>
      <c r="M26" s="10">
        <v>26</v>
      </c>
      <c r="N26" s="6" t="s">
        <v>291</v>
      </c>
      <c r="O26" s="3">
        <v>20</v>
      </c>
      <c r="P26" s="3">
        <v>10</v>
      </c>
      <c r="Q26" s="3">
        <v>15</v>
      </c>
      <c r="R26" s="3">
        <v>5</v>
      </c>
      <c r="S26" s="3">
        <v>5</v>
      </c>
      <c r="T26" s="3">
        <f>SUM(O26:S26)</f>
        <v>55</v>
      </c>
      <c r="U26" s="29"/>
    </row>
    <row r="27" spans="1:21" s="5" customFormat="1" ht="15.75" customHeight="1">
      <c r="A27" s="3" t="s">
        <v>32</v>
      </c>
      <c r="B27" s="3">
        <v>24</v>
      </c>
      <c r="C27" s="3" t="s">
        <v>33</v>
      </c>
      <c r="D27" s="3" t="s">
        <v>34</v>
      </c>
      <c r="E27" s="6" t="s">
        <v>35</v>
      </c>
      <c r="F27" s="3" t="s">
        <v>36</v>
      </c>
      <c r="G27" s="3" t="s">
        <v>37</v>
      </c>
      <c r="H27" s="4">
        <v>972479.41</v>
      </c>
      <c r="I27" s="4">
        <v>270000</v>
      </c>
      <c r="J27" s="4">
        <v>150000</v>
      </c>
      <c r="K27" s="6" t="s">
        <v>38</v>
      </c>
      <c r="L27" s="3" t="s">
        <v>39</v>
      </c>
      <c r="M27" s="10">
        <v>30</v>
      </c>
      <c r="N27" s="6" t="s">
        <v>127</v>
      </c>
      <c r="O27" s="3"/>
      <c r="P27" s="3"/>
      <c r="Q27" s="3"/>
      <c r="R27" s="3"/>
      <c r="S27" s="3"/>
      <c r="T27" s="3"/>
      <c r="U27" s="29" t="s">
        <v>191</v>
      </c>
    </row>
    <row r="28" spans="1:21" s="5" customFormat="1" ht="24.75">
      <c r="A28" s="3" t="s">
        <v>10</v>
      </c>
      <c r="B28" s="3">
        <v>25</v>
      </c>
      <c r="C28" s="3" t="s">
        <v>292</v>
      </c>
      <c r="D28" s="3" t="s">
        <v>293</v>
      </c>
      <c r="E28" s="3" t="s">
        <v>294</v>
      </c>
      <c r="F28" s="3" t="s">
        <v>295</v>
      </c>
      <c r="G28" s="3" t="s">
        <v>296</v>
      </c>
      <c r="H28" s="4">
        <v>22540</v>
      </c>
      <c r="I28" s="4">
        <v>22540</v>
      </c>
      <c r="J28" s="4">
        <v>9016</v>
      </c>
      <c r="K28" s="6" t="s">
        <v>216</v>
      </c>
      <c r="L28" s="3" t="s">
        <v>216</v>
      </c>
      <c r="M28" s="10">
        <v>19</v>
      </c>
      <c r="N28" s="6" t="s">
        <v>81</v>
      </c>
      <c r="O28" s="3">
        <v>15</v>
      </c>
      <c r="P28" s="3">
        <v>15</v>
      </c>
      <c r="Q28" s="3">
        <v>10</v>
      </c>
      <c r="R28" s="3"/>
      <c r="S28" s="3"/>
      <c r="T28" s="3">
        <f aca="true" t="shared" si="1" ref="T28:T35">SUM(O28:S28)</f>
        <v>40</v>
      </c>
      <c r="U28" s="29"/>
    </row>
    <row r="29" spans="1:21" s="5" customFormat="1" ht="15">
      <c r="A29" s="3" t="s">
        <v>82</v>
      </c>
      <c r="B29" s="3">
        <v>26</v>
      </c>
      <c r="C29" s="3" t="s">
        <v>83</v>
      </c>
      <c r="D29" s="3" t="s">
        <v>297</v>
      </c>
      <c r="E29" s="3" t="s">
        <v>84</v>
      </c>
      <c r="F29" s="3" t="s">
        <v>222</v>
      </c>
      <c r="G29" s="3" t="s">
        <v>223</v>
      </c>
      <c r="H29" s="4">
        <v>50853.42</v>
      </c>
      <c r="I29" s="4">
        <v>50853.42</v>
      </c>
      <c r="J29" s="4">
        <v>40000</v>
      </c>
      <c r="K29" s="3" t="s">
        <v>298</v>
      </c>
      <c r="L29" s="3" t="s">
        <v>298</v>
      </c>
      <c r="M29" s="10">
        <v>34</v>
      </c>
      <c r="N29" s="6" t="s">
        <v>224</v>
      </c>
      <c r="O29" s="3">
        <v>15</v>
      </c>
      <c r="P29" s="3">
        <f>SUM(P28)</f>
        <v>15</v>
      </c>
      <c r="Q29" s="3">
        <v>1</v>
      </c>
      <c r="R29" s="3"/>
      <c r="S29" s="3"/>
      <c r="T29" s="3">
        <f t="shared" si="1"/>
        <v>31</v>
      </c>
      <c r="U29" s="29"/>
    </row>
    <row r="30" spans="1:21" s="5" customFormat="1" ht="15">
      <c r="A30" s="3" t="s">
        <v>225</v>
      </c>
      <c r="B30" s="3">
        <v>27</v>
      </c>
      <c r="C30" s="3" t="s">
        <v>226</v>
      </c>
      <c r="D30" s="3" t="s">
        <v>227</v>
      </c>
      <c r="E30" s="6" t="s">
        <v>186</v>
      </c>
      <c r="F30" s="3" t="s">
        <v>317</v>
      </c>
      <c r="G30" s="3" t="s">
        <v>187</v>
      </c>
      <c r="H30" s="4">
        <v>720000</v>
      </c>
      <c r="I30" s="4">
        <v>206607</v>
      </c>
      <c r="J30" s="4">
        <v>135000</v>
      </c>
      <c r="K30" s="6" t="s">
        <v>318</v>
      </c>
      <c r="L30" s="3" t="s">
        <v>185</v>
      </c>
      <c r="M30" s="10">
        <v>27</v>
      </c>
      <c r="N30" s="6" t="s">
        <v>319</v>
      </c>
      <c r="O30" s="3">
        <v>25</v>
      </c>
      <c r="P30" s="3">
        <v>15</v>
      </c>
      <c r="Q30" s="3">
        <v>10</v>
      </c>
      <c r="R30" s="3"/>
      <c r="S30" s="3"/>
      <c r="T30" s="3">
        <f t="shared" si="1"/>
        <v>50</v>
      </c>
      <c r="U30" s="29"/>
    </row>
    <row r="31" spans="1:21" s="5" customFormat="1" ht="24.75">
      <c r="A31" s="3" t="s">
        <v>228</v>
      </c>
      <c r="B31" s="3">
        <v>28</v>
      </c>
      <c r="C31" s="3" t="s">
        <v>229</v>
      </c>
      <c r="D31" s="3" t="s">
        <v>230</v>
      </c>
      <c r="E31" s="6" t="s">
        <v>320</v>
      </c>
      <c r="F31" s="6" t="s">
        <v>299</v>
      </c>
      <c r="G31" s="3" t="s">
        <v>231</v>
      </c>
      <c r="H31" s="4">
        <v>92000</v>
      </c>
      <c r="I31" s="4">
        <v>92000</v>
      </c>
      <c r="J31" s="4">
        <v>30000</v>
      </c>
      <c r="K31" s="6" t="s">
        <v>232</v>
      </c>
      <c r="L31" s="3" t="s">
        <v>232</v>
      </c>
      <c r="M31" s="10">
        <v>12</v>
      </c>
      <c r="N31" s="6" t="s">
        <v>300</v>
      </c>
      <c r="O31" s="3">
        <v>25</v>
      </c>
      <c r="P31" s="3">
        <v>10</v>
      </c>
      <c r="Q31" s="3">
        <v>15</v>
      </c>
      <c r="R31" s="3"/>
      <c r="S31" s="3"/>
      <c r="T31" s="3">
        <f t="shared" si="1"/>
        <v>50</v>
      </c>
      <c r="U31" s="40"/>
    </row>
    <row r="32" spans="1:21" s="5" customFormat="1" ht="15">
      <c r="A32" s="3" t="s">
        <v>233</v>
      </c>
      <c r="B32" s="3">
        <v>29</v>
      </c>
      <c r="C32" s="3" t="s">
        <v>234</v>
      </c>
      <c r="D32" s="3" t="s">
        <v>323</v>
      </c>
      <c r="E32" s="3" t="s">
        <v>324</v>
      </c>
      <c r="F32" s="3" t="s">
        <v>325</v>
      </c>
      <c r="G32" s="3" t="s">
        <v>235</v>
      </c>
      <c r="H32" s="4">
        <v>2224742.98</v>
      </c>
      <c r="I32" s="4">
        <v>254817.75</v>
      </c>
      <c r="J32" s="4">
        <v>150000</v>
      </c>
      <c r="K32" s="3" t="s">
        <v>92</v>
      </c>
      <c r="L32" s="3" t="s">
        <v>93</v>
      </c>
      <c r="M32" s="10">
        <v>15</v>
      </c>
      <c r="N32" s="6" t="s">
        <v>94</v>
      </c>
      <c r="O32" s="3">
        <v>25</v>
      </c>
      <c r="P32" s="3">
        <v>10</v>
      </c>
      <c r="Q32" s="3">
        <v>5</v>
      </c>
      <c r="R32" s="3"/>
      <c r="S32" s="3"/>
      <c r="T32" s="3">
        <f t="shared" si="1"/>
        <v>40</v>
      </c>
      <c r="U32" s="40"/>
    </row>
    <row r="33" spans="1:21" s="5" customFormat="1" ht="24.75">
      <c r="A33" s="3" t="s">
        <v>95</v>
      </c>
      <c r="B33" s="3">
        <v>30</v>
      </c>
      <c r="C33" s="3" t="s">
        <v>96</v>
      </c>
      <c r="D33" s="3" t="s">
        <v>301</v>
      </c>
      <c r="E33" s="3" t="s">
        <v>97</v>
      </c>
      <c r="F33" s="3" t="s">
        <v>98</v>
      </c>
      <c r="G33" s="6" t="s">
        <v>99</v>
      </c>
      <c r="H33" s="4">
        <v>2090694</v>
      </c>
      <c r="I33" s="4">
        <v>2090694</v>
      </c>
      <c r="J33" s="4"/>
      <c r="K33" s="3" t="s">
        <v>161</v>
      </c>
      <c r="L33" s="3" t="s">
        <v>161</v>
      </c>
      <c r="M33" s="10"/>
      <c r="N33" s="6" t="s">
        <v>162</v>
      </c>
      <c r="O33" s="3">
        <v>10</v>
      </c>
      <c r="P33" s="3">
        <v>5</v>
      </c>
      <c r="Q33" s="3">
        <v>15</v>
      </c>
      <c r="R33" s="3"/>
      <c r="S33" s="3"/>
      <c r="T33" s="3">
        <f t="shared" si="1"/>
        <v>30</v>
      </c>
      <c r="U33" s="40"/>
    </row>
    <row r="34" spans="1:21" s="5" customFormat="1" ht="15">
      <c r="A34" s="3" t="s">
        <v>163</v>
      </c>
      <c r="B34" s="3">
        <v>31</v>
      </c>
      <c r="C34" s="3" t="s">
        <v>24</v>
      </c>
      <c r="D34" s="3" t="s">
        <v>25</v>
      </c>
      <c r="E34" s="3" t="s">
        <v>26</v>
      </c>
      <c r="F34" s="3" t="s">
        <v>27</v>
      </c>
      <c r="G34" s="3" t="s">
        <v>28</v>
      </c>
      <c r="H34" s="4">
        <v>28170</v>
      </c>
      <c r="I34" s="4">
        <v>17170</v>
      </c>
      <c r="J34" s="4">
        <v>11000</v>
      </c>
      <c r="K34" s="3" t="s">
        <v>29</v>
      </c>
      <c r="L34" s="6" t="s">
        <v>29</v>
      </c>
      <c r="M34" s="10">
        <v>17</v>
      </c>
      <c r="N34" s="6" t="s">
        <v>30</v>
      </c>
      <c r="O34" s="3">
        <v>10</v>
      </c>
      <c r="P34" s="3">
        <v>5</v>
      </c>
      <c r="Q34" s="3"/>
      <c r="R34" s="3"/>
      <c r="S34" s="3"/>
      <c r="T34" s="3">
        <f t="shared" si="1"/>
        <v>15</v>
      </c>
      <c r="U34" s="40"/>
    </row>
    <row r="35" spans="1:21" s="5" customFormat="1" ht="27" customHeight="1">
      <c r="A35" s="3" t="s">
        <v>174</v>
      </c>
      <c r="B35" s="3">
        <v>32</v>
      </c>
      <c r="C35" s="3" t="s">
        <v>175</v>
      </c>
      <c r="D35" s="6" t="s">
        <v>176</v>
      </c>
      <c r="E35" s="3" t="s">
        <v>177</v>
      </c>
      <c r="F35" s="3" t="s">
        <v>178</v>
      </c>
      <c r="G35" s="3" t="s">
        <v>179</v>
      </c>
      <c r="H35" s="4">
        <v>63546.24</v>
      </c>
      <c r="I35" s="4">
        <v>63546.24</v>
      </c>
      <c r="J35" s="4">
        <v>40000</v>
      </c>
      <c r="K35" s="3" t="s">
        <v>180</v>
      </c>
      <c r="L35" s="3" t="s">
        <v>180</v>
      </c>
      <c r="M35" s="10">
        <v>17</v>
      </c>
      <c r="N35" s="6" t="s">
        <v>181</v>
      </c>
      <c r="O35" s="3">
        <v>20</v>
      </c>
      <c r="P35" s="3">
        <v>20</v>
      </c>
      <c r="Q35" s="3">
        <v>10</v>
      </c>
      <c r="R35" s="3"/>
      <c r="S35" s="3"/>
      <c r="T35" s="3">
        <f t="shared" si="1"/>
        <v>50</v>
      </c>
      <c r="U35" s="40"/>
    </row>
    <row r="36" ht="15">
      <c r="A36" s="8"/>
    </row>
    <row r="37" spans="1:21" ht="15">
      <c r="A37" s="34" t="s">
        <v>23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6"/>
    </row>
    <row r="38" ht="15">
      <c r="A38" s="8"/>
    </row>
    <row r="39" spans="1:21" s="5" customFormat="1" ht="24.75">
      <c r="A39" s="3" t="s">
        <v>288</v>
      </c>
      <c r="B39" s="3">
        <v>2</v>
      </c>
      <c r="C39" s="3" t="s">
        <v>289</v>
      </c>
      <c r="D39" s="6" t="s">
        <v>236</v>
      </c>
      <c r="E39" s="6" t="s">
        <v>237</v>
      </c>
      <c r="F39" s="3" t="s">
        <v>238</v>
      </c>
      <c r="G39" s="3" t="s">
        <v>239</v>
      </c>
      <c r="H39" s="4">
        <v>80575</v>
      </c>
      <c r="I39" s="4">
        <v>72575</v>
      </c>
      <c r="J39" s="4">
        <v>30000</v>
      </c>
      <c r="K39" s="3"/>
      <c r="L39" s="19" t="s">
        <v>107</v>
      </c>
      <c r="M39" s="39"/>
      <c r="N39" s="39"/>
      <c r="O39" s="3">
        <v>22</v>
      </c>
      <c r="P39" s="3">
        <v>25</v>
      </c>
      <c r="Q39" s="20">
        <v>15</v>
      </c>
      <c r="R39" s="20"/>
      <c r="S39" s="48"/>
      <c r="T39" s="44">
        <f>SUM(O39:S39)</f>
        <v>62</v>
      </c>
      <c r="U39" s="49">
        <v>10000</v>
      </c>
    </row>
    <row r="40" spans="1:21" s="5" customFormat="1" ht="24.75">
      <c r="A40" s="3" t="s">
        <v>240</v>
      </c>
      <c r="B40" s="3">
        <v>11</v>
      </c>
      <c r="C40" s="3" t="s">
        <v>241</v>
      </c>
      <c r="D40" s="6" t="s">
        <v>242</v>
      </c>
      <c r="E40" s="6" t="s">
        <v>243</v>
      </c>
      <c r="F40" s="3" t="s">
        <v>244</v>
      </c>
      <c r="G40" s="3" t="s">
        <v>302</v>
      </c>
      <c r="H40" s="4">
        <v>153750.45</v>
      </c>
      <c r="I40" s="4">
        <v>30000</v>
      </c>
      <c r="J40" s="4">
        <v>20000</v>
      </c>
      <c r="K40" s="6" t="s">
        <v>303</v>
      </c>
      <c r="L40" s="3" t="s">
        <v>305</v>
      </c>
      <c r="M40" s="27"/>
      <c r="N40" s="6" t="s">
        <v>304</v>
      </c>
      <c r="O40" s="3">
        <v>25</v>
      </c>
      <c r="P40" s="3">
        <v>25</v>
      </c>
      <c r="Q40" s="20">
        <v>15</v>
      </c>
      <c r="R40" s="20"/>
      <c r="S40" s="20"/>
      <c r="T40" s="50">
        <f>SUM(O40:S40)</f>
        <v>65</v>
      </c>
      <c r="U40" s="33">
        <v>10000</v>
      </c>
    </row>
    <row r="41" spans="1:21" s="5" customFormat="1" ht="39" customHeight="1">
      <c r="A41" s="3" t="s">
        <v>128</v>
      </c>
      <c r="B41" s="3">
        <v>12</v>
      </c>
      <c r="C41" s="3" t="s">
        <v>129</v>
      </c>
      <c r="D41" s="6" t="s">
        <v>130</v>
      </c>
      <c r="E41" s="3" t="s">
        <v>131</v>
      </c>
      <c r="F41" s="3" t="s">
        <v>132</v>
      </c>
      <c r="G41" s="3" t="s">
        <v>187</v>
      </c>
      <c r="H41" s="4">
        <v>1558982.88</v>
      </c>
      <c r="I41" s="4">
        <v>480000</v>
      </c>
      <c r="J41" s="4">
        <v>150000</v>
      </c>
      <c r="K41" s="3" t="s">
        <v>133</v>
      </c>
      <c r="L41" s="3" t="s">
        <v>135</v>
      </c>
      <c r="M41" s="3">
        <v>30</v>
      </c>
      <c r="N41" s="6" t="s">
        <v>134</v>
      </c>
      <c r="O41" s="3">
        <v>20</v>
      </c>
      <c r="P41" s="3">
        <v>20</v>
      </c>
      <c r="Q41" s="20">
        <v>25</v>
      </c>
      <c r="R41" s="20"/>
      <c r="S41" s="20"/>
      <c r="T41" s="44">
        <f>SUM(O41:S41)</f>
        <v>65</v>
      </c>
      <c r="U41" s="33">
        <v>30000</v>
      </c>
    </row>
    <row r="42" spans="1:21" s="5" customFormat="1" ht="15">
      <c r="A42" s="3" t="s">
        <v>136</v>
      </c>
      <c r="B42" s="3">
        <v>22</v>
      </c>
      <c r="C42" s="3" t="s">
        <v>137</v>
      </c>
      <c r="D42" s="6" t="s">
        <v>138</v>
      </c>
      <c r="E42" s="3" t="s">
        <v>139</v>
      </c>
      <c r="F42" s="3" t="s">
        <v>140</v>
      </c>
      <c r="G42" s="6" t="s">
        <v>141</v>
      </c>
      <c r="H42" s="4">
        <v>1901000</v>
      </c>
      <c r="I42" s="4">
        <v>350000</v>
      </c>
      <c r="J42" s="4">
        <v>150000</v>
      </c>
      <c r="K42" s="3" t="s">
        <v>11</v>
      </c>
      <c r="L42" s="3" t="s">
        <v>53</v>
      </c>
      <c r="M42" s="3">
        <v>26</v>
      </c>
      <c r="N42" s="6" t="s">
        <v>52</v>
      </c>
      <c r="O42" s="3"/>
      <c r="P42" s="3"/>
      <c r="Q42" s="20"/>
      <c r="R42" s="20"/>
      <c r="S42" s="20"/>
      <c r="T42" s="20"/>
      <c r="U42" s="29" t="s">
        <v>40</v>
      </c>
    </row>
    <row r="43" spans="1:21" s="5" customFormat="1" ht="15">
      <c r="A43" s="3" t="s">
        <v>54</v>
      </c>
      <c r="B43" s="3">
        <v>25</v>
      </c>
      <c r="C43" s="3" t="s">
        <v>129</v>
      </c>
      <c r="D43" s="6" t="s">
        <v>55</v>
      </c>
      <c r="E43" s="3" t="s">
        <v>56</v>
      </c>
      <c r="F43" s="3" t="s">
        <v>57</v>
      </c>
      <c r="G43" s="3" t="s">
        <v>86</v>
      </c>
      <c r="H43" s="4">
        <v>1490000</v>
      </c>
      <c r="I43" s="4">
        <v>300000</v>
      </c>
      <c r="J43" s="4">
        <v>100000</v>
      </c>
      <c r="K43" s="6" t="s">
        <v>133</v>
      </c>
      <c r="L43" s="3" t="s">
        <v>133</v>
      </c>
      <c r="M43" s="3">
        <v>30</v>
      </c>
      <c r="N43" s="6" t="s">
        <v>85</v>
      </c>
      <c r="O43" s="3">
        <v>25</v>
      </c>
      <c r="P43" s="3">
        <v>18</v>
      </c>
      <c r="Q43" s="20">
        <v>20</v>
      </c>
      <c r="R43" s="20">
        <v>5</v>
      </c>
      <c r="S43" s="20"/>
      <c r="T43" s="44">
        <f>SUM(O43:S43)</f>
        <v>68</v>
      </c>
      <c r="U43" s="33">
        <v>40000</v>
      </c>
    </row>
    <row r="44" spans="1:21" s="5" customFormat="1" ht="15">
      <c r="A44" s="3" t="s">
        <v>87</v>
      </c>
      <c r="B44" s="3">
        <v>34</v>
      </c>
      <c r="C44" s="3" t="s">
        <v>88</v>
      </c>
      <c r="D44" s="6" t="s">
        <v>89</v>
      </c>
      <c r="E44" s="3" t="s">
        <v>90</v>
      </c>
      <c r="F44" s="3" t="s">
        <v>91</v>
      </c>
      <c r="G44" s="3" t="s">
        <v>18</v>
      </c>
      <c r="H44" s="4">
        <v>1756737.1</v>
      </c>
      <c r="I44" s="4">
        <v>400000</v>
      </c>
      <c r="J44" s="4">
        <v>150000</v>
      </c>
      <c r="K44" s="3" t="s">
        <v>19</v>
      </c>
      <c r="L44" s="3" t="s">
        <v>21</v>
      </c>
      <c r="M44" s="3">
        <v>20</v>
      </c>
      <c r="N44" s="3" t="s">
        <v>20</v>
      </c>
      <c r="O44" s="3"/>
      <c r="P44" s="3"/>
      <c r="Q44" s="20"/>
      <c r="R44" s="20"/>
      <c r="S44" s="20"/>
      <c r="T44" s="20"/>
      <c r="U44" s="33" t="s">
        <v>40</v>
      </c>
    </row>
    <row r="45" spans="1:21" s="5" customFormat="1" ht="15">
      <c r="A45" s="21"/>
      <c r="B45" s="21"/>
      <c r="C45" s="21"/>
      <c r="D45" s="22"/>
      <c r="E45" s="21"/>
      <c r="F45" s="21"/>
      <c r="G45" s="21"/>
      <c r="H45" s="23"/>
      <c r="I45" s="23"/>
      <c r="J45" s="23"/>
      <c r="K45" s="21"/>
      <c r="L45" s="21"/>
      <c r="M45" s="21"/>
      <c r="N45" s="21"/>
      <c r="O45" s="21"/>
      <c r="P45" s="21"/>
      <c r="Q45" s="25"/>
      <c r="R45" s="25"/>
      <c r="S45" s="25"/>
      <c r="T45" s="25"/>
      <c r="U45" s="32"/>
    </row>
    <row r="46" spans="1:21" s="5" customFormat="1" ht="15.75">
      <c r="A46" s="55" t="s">
        <v>106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38"/>
      <c r="U46" s="37">
        <f>SUM(U7:U45)</f>
        <v>323000</v>
      </c>
    </row>
    <row r="47" spans="1:21" ht="12.75" customHeight="1">
      <c r="A47" s="12" t="s">
        <v>42</v>
      </c>
      <c r="B47" s="13"/>
      <c r="C47" s="14"/>
      <c r="D47" s="51" t="s">
        <v>41</v>
      </c>
      <c r="E47" s="1"/>
      <c r="F47" s="1"/>
      <c r="G47" s="21"/>
      <c r="H47" s="23"/>
      <c r="I47" s="23"/>
      <c r="J47" s="23"/>
      <c r="L47" s="21"/>
      <c r="M47" s="24"/>
      <c r="N47" s="22"/>
      <c r="O47" s="21"/>
      <c r="P47" s="21"/>
      <c r="Q47" s="25"/>
      <c r="R47" s="25"/>
      <c r="S47" s="25"/>
      <c r="T47" s="25"/>
      <c r="U47" s="31"/>
    </row>
    <row r="48" ht="15">
      <c r="A48" s="8"/>
    </row>
    <row r="49" spans="1:3" ht="15">
      <c r="A49" s="21"/>
      <c r="B49" s="52"/>
      <c r="C49" s="52"/>
    </row>
    <row r="50" spans="1:3" ht="15">
      <c r="A50" s="21"/>
      <c r="B50" s="52"/>
      <c r="C50" s="52"/>
    </row>
    <row r="51" spans="1:3" ht="15">
      <c r="A51" s="21"/>
      <c r="B51" s="52"/>
      <c r="C51" s="52"/>
    </row>
    <row r="52" spans="1:3" ht="15">
      <c r="A52" s="21"/>
      <c r="B52" s="52"/>
      <c r="C52" s="52"/>
    </row>
    <row r="53" spans="1:3" ht="15">
      <c r="A53" s="21"/>
      <c r="B53" s="52"/>
      <c r="C53" s="52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  <row r="246" ht="15">
      <c r="A246" s="8"/>
    </row>
    <row r="247" ht="15">
      <c r="A247" s="8"/>
    </row>
    <row r="248" ht="15">
      <c r="A248" s="8"/>
    </row>
    <row r="249" ht="15">
      <c r="A249" s="8"/>
    </row>
    <row r="250" ht="15">
      <c r="A250" s="8"/>
    </row>
    <row r="251" ht="15">
      <c r="A251" s="8"/>
    </row>
    <row r="252" ht="15">
      <c r="A252" s="8"/>
    </row>
    <row r="253" ht="15">
      <c r="A253" s="8"/>
    </row>
    <row r="254" ht="15">
      <c r="A254" s="8"/>
    </row>
    <row r="255" ht="15">
      <c r="A255" s="8"/>
    </row>
    <row r="256" ht="15">
      <c r="A256" s="8"/>
    </row>
    <row r="257" ht="15">
      <c r="A257" s="8"/>
    </row>
    <row r="258" ht="15">
      <c r="A258" s="8"/>
    </row>
    <row r="259" ht="15">
      <c r="A259" s="8"/>
    </row>
    <row r="260" ht="15">
      <c r="A260" s="8"/>
    </row>
    <row r="261" ht="15">
      <c r="A261" s="8"/>
    </row>
    <row r="262" ht="15">
      <c r="A262" s="8"/>
    </row>
    <row r="263" ht="15">
      <c r="A263" s="8"/>
    </row>
    <row r="264" ht="15">
      <c r="A264" s="8"/>
    </row>
    <row r="265" ht="15">
      <c r="A265" s="8"/>
    </row>
    <row r="266" ht="15">
      <c r="A266" s="8"/>
    </row>
  </sheetData>
  <mergeCells count="7">
    <mergeCell ref="B49:C49"/>
    <mergeCell ref="B50:C50"/>
    <mergeCell ref="B51:C51"/>
    <mergeCell ref="B52:C52"/>
    <mergeCell ref="B53:C53"/>
    <mergeCell ref="A1:U1"/>
    <mergeCell ref="A46:S46"/>
  </mergeCells>
  <printOptions/>
  <pageMargins left="0.7500000000000001" right="0.7500000000000001" top="1" bottom="1" header="0.5" footer="0.5"/>
  <pageSetup orientation="landscape" paperSize="10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</dc:creator>
  <cp:keywords/>
  <dc:description/>
  <cp:lastModifiedBy>Silvio Maselli</cp:lastModifiedBy>
  <cp:lastPrinted>2010-07-16T08:50:06Z</cp:lastPrinted>
  <dcterms:created xsi:type="dcterms:W3CDTF">2009-02-03T14:23:57Z</dcterms:created>
  <dcterms:modified xsi:type="dcterms:W3CDTF">2010-07-16T09:12:22Z</dcterms:modified>
  <cp:category/>
  <cp:version/>
  <cp:contentType/>
  <cp:contentStatus/>
</cp:coreProperties>
</file>